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Air Emissions\Annual Inventory Compilation\2022data\Outputs\Projections\GHGs - GovReg Reporting\Publication\Launch Folder\"/>
    </mc:Choice>
  </mc:AlternateContent>
  <xr:revisionPtr revIDLastSave="0" documentId="13_ncr:1_{6BB2EDAC-C928-4D3D-BF84-A033207B50AB}" xr6:coauthVersionLast="47" xr6:coauthVersionMax="47" xr10:uidLastSave="{00000000-0000-0000-0000-000000000000}"/>
  <bookViews>
    <workbookView xWindow="28680" yWindow="-8250" windowWidth="29040" windowHeight="15720" xr2:uid="{00000000-000D-0000-FFFF-FFFF00000000}"/>
  </bookViews>
  <sheets>
    <sheet name="With Existing Measures" sheetId="3" r:id="rId1"/>
    <sheet name="With Additional Measures" sheetId="4" r:id="rId2"/>
    <sheet name="ETS and non-ETS (WEM)" sheetId="5" r:id="rId3"/>
    <sheet name="ETS and non-ETS (WAM)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6" l="1"/>
  <c r="H37" i="6"/>
  <c r="B76" i="6"/>
  <c r="I76" i="6"/>
  <c r="V37" i="6"/>
  <c r="J37" i="6"/>
  <c r="J76" i="6"/>
  <c r="C76" i="6"/>
  <c r="Q76" i="6"/>
  <c r="U76" i="6"/>
  <c r="T76" i="6"/>
  <c r="H76" i="6"/>
  <c r="W76" i="6"/>
  <c r="K76" i="6"/>
  <c r="AA76" i="6"/>
  <c r="O76" i="6"/>
  <c r="S76" i="6"/>
  <c r="G76" i="6"/>
  <c r="AB76" i="6"/>
  <c r="P76" i="6"/>
  <c r="D76" i="6"/>
  <c r="AD76" i="6"/>
  <c r="R76" i="6"/>
  <c r="F76" i="6"/>
  <c r="AC76" i="6"/>
  <c r="V76" i="6"/>
  <c r="E76" i="6"/>
  <c r="Z76" i="6"/>
  <c r="N76" i="6"/>
  <c r="Y76" i="6"/>
  <c r="M76" i="6"/>
  <c r="X76" i="6"/>
  <c r="L76" i="6"/>
  <c r="W37" i="6"/>
  <c r="AA37" i="6"/>
  <c r="C37" i="6"/>
  <c r="X37" i="6"/>
  <c r="AC37" i="6"/>
  <c r="Q37" i="6"/>
  <c r="E37" i="6"/>
  <c r="AB37" i="6"/>
  <c r="P37" i="6"/>
  <c r="D37" i="6"/>
  <c r="F37" i="6"/>
  <c r="O37" i="6"/>
  <c r="AD37" i="6"/>
  <c r="G37" i="6"/>
  <c r="N37" i="6"/>
  <c r="T37" i="6"/>
  <c r="I37" i="6"/>
  <c r="S37" i="6"/>
  <c r="U37" i="6"/>
  <c r="R37" i="6"/>
  <c r="Z37" i="6"/>
  <c r="M37" i="6"/>
  <c r="Y37" i="6"/>
  <c r="L37" i="6"/>
  <c r="K37" i="6"/>
  <c r="C76" i="5" l="1"/>
  <c r="B37" i="5"/>
  <c r="AD76" i="5"/>
  <c r="F37" i="5"/>
  <c r="AA76" i="5"/>
  <c r="O76" i="5"/>
  <c r="J76" i="5"/>
  <c r="V76" i="5"/>
  <c r="K76" i="5"/>
  <c r="W76" i="5"/>
  <c r="L76" i="5"/>
  <c r="X76" i="5"/>
  <c r="M76" i="5"/>
  <c r="Y76" i="5"/>
  <c r="B76" i="5"/>
  <c r="N76" i="5"/>
  <c r="Z76" i="5"/>
  <c r="F76" i="5"/>
  <c r="R76" i="5"/>
  <c r="S76" i="5"/>
  <c r="E76" i="5"/>
  <c r="Q76" i="5"/>
  <c r="AC76" i="5"/>
  <c r="D76" i="5"/>
  <c r="P76" i="5"/>
  <c r="AB76" i="5"/>
  <c r="H76" i="5"/>
  <c r="T76" i="5"/>
  <c r="G76" i="5"/>
  <c r="I76" i="5"/>
  <c r="U76" i="5"/>
  <c r="O37" i="5"/>
  <c r="U37" i="5"/>
  <c r="I37" i="5"/>
  <c r="Y37" i="5"/>
  <c r="C37" i="5"/>
  <c r="AD37" i="5"/>
  <c r="R37" i="5"/>
  <c r="V37" i="5"/>
  <c r="N37" i="5"/>
  <c r="M37" i="5"/>
  <c r="AC37" i="5"/>
  <c r="Q37" i="5"/>
  <c r="E37" i="5"/>
  <c r="T37" i="5"/>
  <c r="H37" i="5"/>
  <c r="J37" i="5"/>
  <c r="X37" i="5"/>
  <c r="L37" i="5"/>
  <c r="W37" i="5"/>
  <c r="K37" i="5"/>
  <c r="G37" i="5"/>
  <c r="S37" i="5"/>
  <c r="Z37" i="5"/>
  <c r="P37" i="5"/>
  <c r="AA37" i="5"/>
  <c r="D37" i="5"/>
  <c r="AB37" i="5"/>
  <c r="Z35" i="3" l="1"/>
  <c r="Y46" i="4"/>
  <c r="AA46" i="4"/>
  <c r="X35" i="4"/>
  <c r="X47" i="4" s="1"/>
  <c r="AB35" i="3"/>
  <c r="Z47" i="3"/>
  <c r="AC46" i="4"/>
  <c r="U46" i="4"/>
  <c r="AB47" i="3"/>
  <c r="AC46" i="3"/>
  <c r="AC35" i="4"/>
  <c r="AC47" i="4" s="1"/>
  <c r="AB35" i="4"/>
  <c r="AB47" i="4" s="1"/>
  <c r="Z35" i="4"/>
  <c r="Z47" i="4" s="1"/>
  <c r="Y35" i="4"/>
  <c r="Y47" i="4" s="1"/>
  <c r="W35" i="4"/>
  <c r="W47" i="4" s="1"/>
  <c r="AB46" i="4"/>
  <c r="V35" i="4"/>
  <c r="V47" i="4" s="1"/>
  <c r="AA35" i="4"/>
  <c r="AA47" i="4" s="1"/>
  <c r="U35" i="4"/>
  <c r="U47" i="4" s="1"/>
  <c r="AD35" i="4"/>
  <c r="AD47" i="4" s="1"/>
  <c r="W46" i="4"/>
  <c r="AC47" i="3"/>
  <c r="AA47" i="3"/>
  <c r="W47" i="3"/>
  <c r="AC35" i="3"/>
  <c r="N35" i="3"/>
  <c r="Y35" i="3"/>
  <c r="Y47" i="3" s="1"/>
  <c r="W35" i="3"/>
  <c r="H35" i="3"/>
  <c r="H47" i="3" s="1"/>
  <c r="AD35" i="3"/>
  <c r="AD47" i="3" s="1"/>
  <c r="X35" i="3"/>
  <c r="X47" i="3" s="1"/>
  <c r="AD46" i="3"/>
  <c r="AB46" i="3"/>
  <c r="AA46" i="3"/>
  <c r="V35" i="3"/>
  <c r="V47" i="3" s="1"/>
  <c r="U35" i="3"/>
  <c r="U47" i="3" s="1"/>
  <c r="AA35" i="3"/>
  <c r="L35" i="3"/>
  <c r="L47" i="3" s="1"/>
  <c r="E35" i="3"/>
  <c r="E47" i="3" s="1"/>
  <c r="Z46" i="4"/>
  <c r="X46" i="4"/>
  <c r="V46" i="4"/>
  <c r="AD46" i="4"/>
  <c r="X46" i="3"/>
  <c r="Y46" i="3"/>
  <c r="U46" i="3"/>
  <c r="W46" i="3"/>
  <c r="V46" i="3"/>
  <c r="Z46" i="3"/>
  <c r="Q35" i="4"/>
  <c r="M35" i="3"/>
  <c r="E35" i="4"/>
  <c r="S35" i="4"/>
  <c r="D35" i="4"/>
  <c r="T35" i="3"/>
  <c r="T47" i="3" s="1"/>
  <c r="R35" i="4"/>
  <c r="I35" i="3"/>
  <c r="I47" i="3" s="1"/>
  <c r="M35" i="4"/>
  <c r="C35" i="4"/>
  <c r="F35" i="3"/>
  <c r="F47" i="3" s="1"/>
  <c r="L35" i="4"/>
  <c r="P35" i="4"/>
  <c r="O35" i="4"/>
  <c r="B35" i="4"/>
  <c r="P35" i="3"/>
  <c r="P47" i="3" s="1"/>
  <c r="D35" i="3"/>
  <c r="D47" i="3" s="1"/>
  <c r="N35" i="4"/>
  <c r="Q35" i="3"/>
  <c r="Q47" i="3" s="1"/>
  <c r="K35" i="4"/>
  <c r="T35" i="4"/>
  <c r="J35" i="4"/>
  <c r="I35" i="4"/>
  <c r="H35" i="4"/>
  <c r="G35" i="4"/>
  <c r="F35" i="4"/>
  <c r="G35" i="3"/>
  <c r="O35" i="3"/>
  <c r="S35" i="3"/>
  <c r="K35" i="3"/>
  <c r="C35" i="3"/>
  <c r="C47" i="3" s="1"/>
  <c r="R35" i="3"/>
  <c r="J35" i="3"/>
  <c r="J47" i="3" s="1"/>
  <c r="B35" i="3"/>
  <c r="B47" i="3" s="1"/>
  <c r="N47" i="3"/>
  <c r="M47" i="3" l="1"/>
  <c r="R47" i="3"/>
  <c r="G47" i="3"/>
  <c r="O47" i="3"/>
  <c r="K47" i="3"/>
  <c r="S47" i="3"/>
  <c r="B46" i="3" l="1"/>
  <c r="C46" i="3" l="1"/>
  <c r="D46" i="3"/>
  <c r="F46" i="3" l="1"/>
  <c r="E46" i="3"/>
  <c r="G46" i="3" l="1"/>
  <c r="H46" i="3" l="1"/>
  <c r="I46" i="3" l="1"/>
  <c r="J46" i="3" l="1"/>
  <c r="K46" i="3" l="1"/>
  <c r="L46" i="3" l="1"/>
  <c r="M46" i="3" l="1"/>
  <c r="N46" i="3" l="1"/>
  <c r="O46" i="3" l="1"/>
  <c r="P46" i="3" l="1"/>
  <c r="Q46" i="3" l="1"/>
  <c r="R46" i="3" l="1"/>
  <c r="S46" i="3"/>
  <c r="T46" i="3" l="1"/>
  <c r="F46" i="4" l="1"/>
  <c r="F47" i="4"/>
  <c r="C46" i="4"/>
  <c r="C47" i="4"/>
  <c r="B46" i="4"/>
  <c r="B47" i="4"/>
  <c r="H46" i="4"/>
  <c r="H47" i="4"/>
  <c r="E46" i="4"/>
  <c r="E47" i="4"/>
  <c r="G46" i="4"/>
  <c r="G47" i="4"/>
  <c r="D46" i="4"/>
  <c r="D47" i="4"/>
  <c r="I46" i="4" l="1"/>
  <c r="I47" i="4"/>
  <c r="J46" i="4" l="1"/>
  <c r="J47" i="4"/>
  <c r="K46" i="4" l="1"/>
  <c r="K47" i="4"/>
  <c r="L46" i="4" l="1"/>
  <c r="L47" i="4"/>
  <c r="M46" i="4" l="1"/>
  <c r="M47" i="4"/>
  <c r="N46" i="4" l="1"/>
  <c r="N47" i="4"/>
  <c r="O46" i="4" l="1"/>
  <c r="O47" i="4"/>
  <c r="P46" i="4" l="1"/>
  <c r="P47" i="4"/>
  <c r="Q46" i="4" l="1"/>
  <c r="Q47" i="4"/>
  <c r="R46" i="4" l="1"/>
  <c r="R47" i="4"/>
  <c r="S46" i="4" l="1"/>
  <c r="S47" i="4"/>
  <c r="T46" i="4" l="1"/>
  <c r="T47" i="4"/>
</calcChain>
</file>

<file path=xl/sharedStrings.xml><?xml version="1.0" encoding="utf-8"?>
<sst xmlns="http://schemas.openxmlformats.org/spreadsheetml/2006/main" count="462" uniqueCount="50">
  <si>
    <t>Energy Industries</t>
  </si>
  <si>
    <t>Residential</t>
  </si>
  <si>
    <t>Manufacturing Combustion</t>
  </si>
  <si>
    <t>Commercial / Public Services</t>
  </si>
  <si>
    <t>Transport</t>
  </si>
  <si>
    <t>Industrial Processes</t>
  </si>
  <si>
    <t>F-Gases</t>
  </si>
  <si>
    <t>Agriculture</t>
  </si>
  <si>
    <t>Waste</t>
  </si>
  <si>
    <t>National Total</t>
  </si>
  <si>
    <t>Public electricity and heat production</t>
  </si>
  <si>
    <t>Petroleum refining</t>
  </si>
  <si>
    <t>Solid fuels and other energy industries</t>
  </si>
  <si>
    <t>Fugitive emissions</t>
  </si>
  <si>
    <t>Domestic aviation</t>
  </si>
  <si>
    <t>Road transportation</t>
  </si>
  <si>
    <t>Railways</t>
  </si>
  <si>
    <t>Domestic navigation</t>
  </si>
  <si>
    <t>Other transportation</t>
  </si>
  <si>
    <t>Mineral industry</t>
  </si>
  <si>
    <t>Chemical industry</t>
  </si>
  <si>
    <t>Metal industry</t>
  </si>
  <si>
    <t>Non-energy products from fuels and solvent use</t>
  </si>
  <si>
    <t>Other product manufacture and use</t>
  </si>
  <si>
    <t>Enteric fermentation</t>
  </si>
  <si>
    <t>Manure management</t>
  </si>
  <si>
    <t>Agricultural soils</t>
  </si>
  <si>
    <t>Liming</t>
  </si>
  <si>
    <t>Urea application</t>
  </si>
  <si>
    <t>Agriculture/Forestry/Fishing fuel combustion</t>
  </si>
  <si>
    <t>Landfills</t>
  </si>
  <si>
    <t>Biological treatment of solid waste</t>
  </si>
  <si>
    <t>Incineration and open burning of waste</t>
  </si>
  <si>
    <t>Wastewater treatment and discharge</t>
  </si>
  <si>
    <t>Land use, land use change and forestry</t>
  </si>
  <si>
    <t>Forest land</t>
  </si>
  <si>
    <t>Cropland</t>
  </si>
  <si>
    <t>Grassland</t>
  </si>
  <si>
    <t>Wetlands</t>
  </si>
  <si>
    <t>Settlements</t>
  </si>
  <si>
    <t>Other land</t>
  </si>
  <si>
    <t>Harvested wood products</t>
  </si>
  <si>
    <t>Other</t>
  </si>
  <si>
    <t>National Total including LULUCF</t>
  </si>
  <si>
    <t>National Total ETS</t>
  </si>
  <si>
    <t>National Total Non-ETS</t>
  </si>
  <si>
    <t>2023-2050 GHG Emissions Projections (kt CO2 eq)</t>
  </si>
  <si>
    <t>2023-2050 ETS GHG Emissions Projections (kt CO2 eq)</t>
  </si>
  <si>
    <t>2023-2050 Non-ETS GHG Emissions Projections (kt CO2 eq)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</si>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</sst>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000"/>
    <numFmt numFmtId="165" formatCode="_-* #,##0.00\ _D_M_-;\-* #,##0.00\ _D_M_-;_-* &quot;-&quot;??\ _D_M_-;_-@_-"/>
    <numFmt numFmtId="166" formatCode="_-* #,##0.00\ &quot;€&quot;_-;\-* #,##0.00\ &quot;€&quot;_-;_-* &quot;-&quot;??\ &quot;€&quot;_-;_-@_-"/>
    <numFmt numFmtId="167" formatCode="#\ ###\ ##0;&quot;-&quot;#\ ###\ ##0"/>
    <numFmt numFmtId="168" formatCode="_-* #,##0.00\ _€_-;\-* #,##0.00\ _€_-;_-* &quot;-&quot;??\ _€_-;_-@_-"/>
    <numFmt numFmtId="169" formatCode="_ * #,##0.00_ ;_ * \-#,##0.00_ ;_ * &quot;-&quot;??_ ;_ @_ "/>
    <numFmt numFmtId="170" formatCode="_-* #,##0.00\ _F_-;\-* #,##0.00\ _F_-;_-* &quot;-&quot;??\ _F_-;_-@_-"/>
  </numFmts>
  <fonts count="6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Helv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/>
      <sz val="10"/>
      <color indexed="20"/>
      <name val="Arial"/>
      <family val="2"/>
    </font>
    <font>
      <b/>
      <sz val="12"/>
      <name val="Times New Roman"/>
      <family val="1"/>
    </font>
    <font>
      <u/>
      <sz val="10"/>
      <color indexed="12"/>
      <name val="Times New Roman CE"/>
      <charset val="238"/>
    </font>
    <font>
      <sz val="10"/>
      <name val="Times New Roman CE"/>
      <charset val="238"/>
    </font>
    <font>
      <sz val="8"/>
      <name val="Helvetica"/>
      <family val="2"/>
    </font>
    <font>
      <sz val="6.5"/>
      <name val="Univers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u/>
      <sz val="7"/>
      <color indexed="12"/>
      <name val="Arial"/>
      <family val="2"/>
    </font>
    <font>
      <u/>
      <sz val="9.9"/>
      <color theme="10"/>
      <name val="Calibri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8"/>
      <name val="Helvetica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20"/>
      <name val="Calibri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</font>
    <font>
      <u/>
      <sz val="10"/>
      <color indexed="12"/>
      <name val="Times New Roman"/>
      <family val="1"/>
      <charset val="186"/>
    </font>
    <font>
      <sz val="10"/>
      <name val="Arial"/>
      <family val="2"/>
      <charset val="204"/>
    </font>
    <font>
      <b/>
      <sz val="11"/>
      <color indexed="12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963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ont="0" applyFill="0" applyBorder="0" applyProtection="0">
      <alignment horizontal="left" vertical="center" indent="2"/>
    </xf>
    <xf numFmtId="49" fontId="6" fillId="0" borderId="4" applyNumberFormat="0" applyFont="0" applyFill="0" applyBorder="0" applyProtection="0">
      <alignment horizontal="left" vertical="center" indent="2"/>
    </xf>
    <xf numFmtId="49" fontId="6" fillId="0" borderId="5" applyNumberFormat="0" applyFont="0" applyFill="0" applyBorder="0" applyProtection="0">
      <alignment horizontal="left" vertical="center" indent="5"/>
    </xf>
    <xf numFmtId="164" fontId="6" fillId="7" borderId="0" applyBorder="0">
      <alignment horizontal="right" vertical="center"/>
    </xf>
    <xf numFmtId="1" fontId="8" fillId="0" borderId="0">
      <alignment horizontal="left"/>
      <protection locked="0"/>
    </xf>
    <xf numFmtId="0" fontId="9" fillId="8" borderId="6" applyNumberFormat="0" applyAlignment="0" applyProtection="0"/>
    <xf numFmtId="0" fontId="10" fillId="8" borderId="7" applyNumberFormat="0" applyAlignment="0" applyProtection="0"/>
    <xf numFmtId="4" fontId="11" fillId="0" borderId="3" applyFill="0" applyBorder="0" applyProtection="0">
      <alignment horizontal="right" vertical="center"/>
    </xf>
    <xf numFmtId="0" fontId="1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9" borderId="7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6" fillId="0" borderId="0" applyBorder="0">
      <alignment horizontal="right" vertical="center"/>
    </xf>
    <xf numFmtId="0" fontId="19" fillId="0" borderId="0"/>
    <xf numFmtId="0" fontId="19" fillId="0" borderId="0"/>
    <xf numFmtId="4" fontId="6" fillId="0" borderId="4" applyFill="0" applyBorder="0" applyProtection="0">
      <alignment horizontal="right" vertical="center"/>
    </xf>
    <xf numFmtId="49" fontId="11" fillId="0" borderId="4" applyNumberFormat="0" applyFill="0" applyBorder="0" applyProtection="0">
      <alignment horizontal="left" vertical="center"/>
    </xf>
    <xf numFmtId="0" fontId="6" fillId="0" borderId="4" applyNumberFormat="0" applyFill="0" applyAlignment="0" applyProtection="0"/>
    <xf numFmtId="0" fontId="20" fillId="5" borderId="0" applyNumberFormat="0" applyFont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1" fillId="0" borderId="0"/>
    <xf numFmtId="0" fontId="3" fillId="0" borderId="0"/>
    <xf numFmtId="0" fontId="19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Protection="0">
      <alignment horizontal="left" vertical="center" indent="5"/>
    </xf>
    <xf numFmtId="0" fontId="11" fillId="10" borderId="0" applyBorder="0" applyAlignment="0"/>
    <xf numFmtId="0" fontId="6" fillId="10" borderId="0" applyBorder="0">
      <alignment horizontal="right" vertical="center"/>
    </xf>
    <xf numFmtId="4" fontId="6" fillId="7" borderId="0" applyBorder="0">
      <alignment horizontal="right" vertical="center"/>
    </xf>
    <xf numFmtId="4" fontId="6" fillId="7" borderId="0" applyBorder="0">
      <alignment horizontal="right" vertical="center"/>
    </xf>
    <xf numFmtId="0" fontId="7" fillId="7" borderId="4">
      <alignment horizontal="right" vertical="center"/>
    </xf>
    <xf numFmtId="0" fontId="24" fillId="7" borderId="4">
      <alignment horizontal="right" vertical="center"/>
    </xf>
    <xf numFmtId="0" fontId="7" fillId="6" borderId="4">
      <alignment horizontal="right" vertical="center"/>
    </xf>
    <xf numFmtId="0" fontId="7" fillId="6" borderId="4">
      <alignment horizontal="right" vertical="center"/>
    </xf>
    <xf numFmtId="0" fontId="7" fillId="6" borderId="11">
      <alignment horizontal="right" vertical="center"/>
    </xf>
    <xf numFmtId="0" fontId="7" fillId="6" borderId="5">
      <alignment horizontal="right" vertical="center"/>
    </xf>
    <xf numFmtId="0" fontId="7" fillId="6" borderId="12">
      <alignment horizontal="right" vertical="center"/>
    </xf>
    <xf numFmtId="0" fontId="7" fillId="0" borderId="0" applyNumberFormat="0">
      <alignment horizontal="right"/>
    </xf>
    <xf numFmtId="0" fontId="6" fillId="6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7" borderId="5">
      <alignment horizontal="left" vertical="center"/>
    </xf>
    <xf numFmtId="0" fontId="7" fillId="0" borderId="14">
      <alignment horizontal="left" vertical="top" wrapText="1"/>
    </xf>
    <xf numFmtId="0" fontId="25" fillId="11" borderId="15">
      <alignment horizontal="center" vertical="center" wrapText="1"/>
    </xf>
    <xf numFmtId="0" fontId="1" fillId="0" borderId="2"/>
    <xf numFmtId="0" fontId="5" fillId="0" borderId="10"/>
    <xf numFmtId="4" fontId="6" fillId="0" borderId="0" applyBorder="0">
      <alignment horizontal="right" vertical="center"/>
    </xf>
    <xf numFmtId="0" fontId="6" fillId="0" borderId="4">
      <alignment horizontal="right" vertical="center"/>
    </xf>
    <xf numFmtId="1" fontId="26" fillId="7" borderId="0" applyBorder="0">
      <alignment horizontal="right" vertical="center"/>
    </xf>
    <xf numFmtId="0" fontId="1" fillId="0" borderId="0"/>
    <xf numFmtId="4" fontId="6" fillId="0" borderId="0" applyFill="0" applyBorder="0" applyProtection="0">
      <alignment horizontal="right" vertical="center"/>
    </xf>
    <xf numFmtId="0" fontId="11" fillId="0" borderId="0" applyNumberFormat="0" applyFill="0" applyBorder="0" applyProtection="0">
      <alignment horizontal="left" vertical="center"/>
    </xf>
    <xf numFmtId="0" fontId="5" fillId="12" borderId="0" applyNumberFormat="0" applyFont="0" applyBorder="0" applyAlignment="0" applyProtection="0"/>
    <xf numFmtId="9" fontId="1" fillId="0" borderId="0" applyFont="0" applyFill="0" applyBorder="0" applyAlignment="0" applyProtection="0"/>
    <xf numFmtId="0" fontId="6" fillId="12" borderId="4"/>
    <xf numFmtId="0" fontId="1" fillId="0" borderId="0"/>
    <xf numFmtId="0" fontId="27" fillId="0" borderId="0" applyNumberFormat="0" applyFill="0" applyBorder="0" applyAlignment="0" applyProtection="0"/>
    <xf numFmtId="0" fontId="6" fillId="0" borderId="0"/>
    <xf numFmtId="0" fontId="29" fillId="0" borderId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33" fillId="0" borderId="0"/>
    <xf numFmtId="0" fontId="3" fillId="0" borderId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Border="0"/>
    <xf numFmtId="169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6" fillId="7" borderId="0" applyBorder="0">
      <alignment horizontal="right" vertical="center"/>
    </xf>
    <xf numFmtId="0" fontId="6" fillId="7" borderId="16">
      <alignment horizontal="right" vertical="center"/>
    </xf>
    <xf numFmtId="0" fontId="1" fillId="0" borderId="0" applyNumberFormat="0" applyFont="0" applyFill="0" applyBorder="0" applyProtection="0">
      <alignment horizontal="left" vertical="center" indent="2"/>
    </xf>
    <xf numFmtId="0" fontId="6" fillId="7" borderId="0" applyBorder="0">
      <alignment horizontal="right" vertical="center"/>
    </xf>
    <xf numFmtId="0" fontId="6" fillId="0" borderId="0" applyBorder="0">
      <alignment horizontal="right" vertical="center"/>
    </xf>
    <xf numFmtId="0" fontId="1" fillId="12" borderId="0" applyNumberFormat="0" applyFont="0" applyBorder="0" applyAlignment="0" applyProtection="0"/>
    <xf numFmtId="0" fontId="1" fillId="0" borderId="0" applyNumberFormat="0" applyFont="0" applyFill="0" applyBorder="0" applyProtection="0">
      <alignment horizontal="left" vertical="center" indent="5"/>
    </xf>
    <xf numFmtId="0" fontId="7" fillId="7" borderId="17">
      <alignment horizontal="right" vertical="center"/>
    </xf>
    <xf numFmtId="0" fontId="6" fillId="0" borderId="17">
      <alignment horizontal="right" vertical="center"/>
    </xf>
    <xf numFmtId="4" fontId="1" fillId="0" borderId="0"/>
    <xf numFmtId="0" fontId="7" fillId="6" borderId="17">
      <alignment horizontal="right" vertical="center"/>
    </xf>
    <xf numFmtId="4" fontId="7" fillId="6" borderId="12">
      <alignment horizontal="right" vertical="center"/>
    </xf>
    <xf numFmtId="0" fontId="6" fillId="10" borderId="4">
      <alignment horizontal="right" vertical="center"/>
    </xf>
    <xf numFmtId="0" fontId="1" fillId="0" borderId="0"/>
    <xf numFmtId="0" fontId="23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9" borderId="0" applyNumberFormat="0" applyBorder="0" applyAlignment="0" applyProtection="0"/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2"/>
    </xf>
    <xf numFmtId="49" fontId="6" fillId="0" borderId="4" applyNumberFormat="0" applyFont="0" applyFill="0" applyBorder="0" applyProtection="0">
      <alignment horizontal="left" vertical="center" indent="2"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49" fontId="6" fillId="0" borderId="5" applyNumberFormat="0" applyFont="0" applyFill="0" applyBorder="0" applyProtection="0">
      <alignment horizontal="left" vertical="center" indent="5"/>
    </xf>
    <xf numFmtId="0" fontId="37" fillId="23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3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30" borderId="0" applyNumberFormat="0" applyBorder="0" applyAlignment="0" applyProtection="0"/>
    <xf numFmtId="4" fontId="11" fillId="10" borderId="0" applyBorder="0" applyAlignment="0"/>
    <xf numFmtId="4" fontId="6" fillId="10" borderId="0" applyBorder="0">
      <alignment horizontal="right" vertical="center"/>
    </xf>
    <xf numFmtId="4" fontId="6" fillId="7" borderId="0" applyBorder="0">
      <alignment horizontal="right" vertical="center"/>
    </xf>
    <xf numFmtId="4" fontId="7" fillId="7" borderId="4">
      <alignment horizontal="right" vertical="center"/>
    </xf>
    <xf numFmtId="4" fontId="24" fillId="7" borderId="4">
      <alignment horizontal="right" vertical="center"/>
    </xf>
    <xf numFmtId="4" fontId="7" fillId="6" borderId="4">
      <alignment horizontal="right" vertical="center"/>
    </xf>
    <xf numFmtId="4" fontId="7" fillId="6" borderId="4">
      <alignment horizontal="right" vertical="center"/>
    </xf>
    <xf numFmtId="4" fontId="7" fillId="6" borderId="5">
      <alignment horizontal="right" vertical="center"/>
    </xf>
    <xf numFmtId="4" fontId="7" fillId="6" borderId="12">
      <alignment horizontal="right" vertical="center"/>
    </xf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30" borderId="0" applyNumberFormat="0" applyBorder="0" applyAlignment="0" applyProtection="0"/>
    <xf numFmtId="0" fontId="39" fillId="15" borderId="0" applyNumberFormat="0" applyBorder="0" applyAlignment="0" applyProtection="0"/>
    <xf numFmtId="0" fontId="40" fillId="8" borderId="7" applyNumberFormat="0" applyAlignment="0" applyProtection="0"/>
    <xf numFmtId="0" fontId="41" fillId="31" borderId="18" applyNumberFormat="0" applyAlignment="0" applyProtection="0"/>
    <xf numFmtId="43" fontId="12" fillId="0" borderId="0" applyFont="0" applyFill="0" applyBorder="0" applyAlignment="0" applyProtection="0"/>
    <xf numFmtId="170" fontId="4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6" fillId="0" borderId="19" applyNumberFormat="0" applyFill="0" applyAlignment="0" applyProtection="0"/>
    <xf numFmtId="0" fontId="47" fillId="0" borderId="20" applyNumberFormat="0" applyFill="0" applyAlignment="0" applyProtection="0"/>
    <xf numFmtId="0" fontId="48" fillId="0" borderId="21" applyNumberFormat="0" applyFill="0" applyAlignment="0" applyProtection="0"/>
    <xf numFmtId="0" fontId="48" fillId="0" borderId="0" applyNumberFormat="0" applyFill="0" applyBorder="0" applyAlignment="0" applyProtection="0"/>
    <xf numFmtId="0" fontId="49" fillId="9" borderId="7" applyNumberFormat="0" applyAlignment="0" applyProtection="0"/>
    <xf numFmtId="0" fontId="6" fillId="0" borderId="9">
      <alignment horizontal="right" vertical="center"/>
    </xf>
    <xf numFmtId="4" fontId="6" fillId="0" borderId="4">
      <alignment horizontal="right" vertical="center"/>
    </xf>
    <xf numFmtId="0" fontId="1" fillId="13" borderId="4"/>
    <xf numFmtId="0" fontId="50" fillId="0" borderId="22" applyNumberFormat="0" applyFill="0" applyAlignment="0" applyProtection="0"/>
    <xf numFmtId="0" fontId="5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2" fillId="0" borderId="0"/>
    <xf numFmtId="4" fontId="1" fillId="0" borderId="0"/>
    <xf numFmtId="4" fontId="52" fillId="0" borderId="0"/>
    <xf numFmtId="0" fontId="1" fillId="0" borderId="0"/>
    <xf numFmtId="0" fontId="1" fillId="0" borderId="0"/>
    <xf numFmtId="0" fontId="1" fillId="0" borderId="0"/>
    <xf numFmtId="0" fontId="3" fillId="0" borderId="0"/>
    <xf numFmtId="4" fontId="6" fillId="0" borderId="4" applyFill="0" applyBorder="0" applyProtection="0">
      <alignment horizontal="right" vertical="center"/>
    </xf>
    <xf numFmtId="49" fontId="11" fillId="0" borderId="4" applyNumberFormat="0" applyFill="0" applyBorder="0" applyProtection="0">
      <alignment horizontal="left" vertical="center"/>
    </xf>
    <xf numFmtId="0" fontId="1" fillId="12" borderId="0" applyNumberFormat="0" applyFont="0" applyBorder="0" applyAlignment="0" applyProtection="0"/>
    <xf numFmtId="4" fontId="1" fillId="12" borderId="0" applyNumberFormat="0" applyFont="0" applyBorder="0" applyAlignment="0" applyProtection="0"/>
    <xf numFmtId="4" fontId="1" fillId="12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42" fillId="5" borderId="0" applyNumberFormat="0" applyFont="0" applyBorder="0" applyAlignment="0" applyProtection="0"/>
    <xf numFmtId="0" fontId="36" fillId="33" borderId="23" applyNumberFormat="0" applyFont="0" applyAlignment="0" applyProtection="0"/>
    <xf numFmtId="0" fontId="1" fillId="33" borderId="23" applyNumberFormat="0" applyFont="0" applyAlignment="0" applyProtection="0"/>
    <xf numFmtId="0" fontId="53" fillId="8" borderId="6" applyNumberFormat="0" applyAlignment="0" applyProtection="0"/>
    <xf numFmtId="164" fontId="6" fillId="34" borderId="4" applyNumberFormat="0" applyFont="0" applyBorder="0" applyAlignment="0" applyProtection="0">
      <alignment horizontal="right" vertical="center"/>
    </xf>
    <xf numFmtId="9" fontId="42" fillId="0" borderId="0" applyFont="0" applyFill="0" applyBorder="0" applyAlignment="0" applyProtection="0"/>
    <xf numFmtId="0" fontId="54" fillId="15" borderId="0" applyNumberFormat="0" applyBorder="0" applyAlignment="0" applyProtection="0"/>
    <xf numFmtId="4" fontId="6" fillId="12" borderId="4"/>
    <xf numFmtId="0" fontId="6" fillId="12" borderId="17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0" fontId="59" fillId="0" borderId="20" applyNumberFormat="0" applyFill="0" applyAlignment="0" applyProtection="0"/>
    <xf numFmtId="0" fontId="60" fillId="0" borderId="21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18" applyNumberFormat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/>
    <xf numFmtId="0" fontId="1" fillId="0" borderId="0" applyNumberFormat="0" applyFont="0" applyFill="0" applyBorder="0" applyProtection="0">
      <alignment horizontal="left" vertical="center"/>
    </xf>
    <xf numFmtId="0" fontId="6" fillId="7" borderId="0" applyBorder="0">
      <alignment horizontal="right" vertical="center"/>
    </xf>
    <xf numFmtId="0" fontId="6" fillId="7" borderId="0" applyBorder="0">
      <alignment horizontal="right" vertical="center"/>
    </xf>
    <xf numFmtId="0" fontId="6" fillId="0" borderId="0" applyBorder="0">
      <alignment horizontal="right" vertical="center"/>
    </xf>
    <xf numFmtId="4" fontId="1" fillId="0" borderId="0"/>
    <xf numFmtId="0" fontId="65" fillId="0" borderId="0"/>
    <xf numFmtId="0" fontId="1" fillId="12" borderId="0" applyNumberFormat="0" applyFont="0" applyBorder="0" applyAlignment="0" applyProtection="0"/>
    <xf numFmtId="0" fontId="27" fillId="0" borderId="0" applyNumberFormat="0" applyFill="0" applyBorder="0" applyAlignment="0" applyProtection="0"/>
    <xf numFmtId="4" fontId="1" fillId="0" borderId="0"/>
    <xf numFmtId="4" fontId="1" fillId="0" borderId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30" borderId="0" applyNumberFormat="0" applyBorder="0" applyAlignment="0" applyProtection="0"/>
    <xf numFmtId="0" fontId="39" fillId="15" borderId="0" applyNumberFormat="0" applyBorder="0" applyAlignment="0" applyProtection="0"/>
    <xf numFmtId="0" fontId="40" fillId="8" borderId="7" applyNumberFormat="0" applyAlignment="0" applyProtection="0"/>
    <xf numFmtId="0" fontId="41" fillId="31" borderId="18" applyNumberFormat="0" applyAlignment="0" applyProtection="0"/>
    <xf numFmtId="0" fontId="43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46" fillId="0" borderId="19" applyNumberFormat="0" applyFill="0" applyAlignment="0" applyProtection="0"/>
    <xf numFmtId="0" fontId="47" fillId="0" borderId="20" applyNumberFormat="0" applyFill="0" applyAlignment="0" applyProtection="0"/>
    <xf numFmtId="0" fontId="48" fillId="0" borderId="21" applyNumberFormat="0" applyFill="0" applyAlignment="0" applyProtection="0"/>
    <xf numFmtId="0" fontId="48" fillId="0" borderId="0" applyNumberFormat="0" applyFill="0" applyBorder="0" applyAlignment="0" applyProtection="0"/>
    <xf numFmtId="0" fontId="49" fillId="9" borderId="7" applyNumberFormat="0" applyAlignment="0" applyProtection="0"/>
    <xf numFmtId="0" fontId="50" fillId="0" borderId="22" applyNumberFormat="0" applyFill="0" applyAlignment="0" applyProtection="0"/>
    <xf numFmtId="0" fontId="51" fillId="32" borderId="0" applyNumberFormat="0" applyBorder="0" applyAlignment="0" applyProtection="0"/>
    <xf numFmtId="0" fontId="1" fillId="0" borderId="0"/>
    <xf numFmtId="0" fontId="36" fillId="33" borderId="23" applyNumberFormat="0" applyFont="0" applyAlignment="0" applyProtection="0"/>
    <xf numFmtId="0" fontId="53" fillId="8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6" fillId="0" borderId="0">
      <alignment horizontal="left" vertical="center" indent="1"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7" fillId="7" borderId="24">
      <alignment horizontal="right" vertical="center"/>
    </xf>
    <xf numFmtId="4" fontId="7" fillId="7" borderId="24">
      <alignment horizontal="right" vertical="center"/>
    </xf>
    <xf numFmtId="0" fontId="24" fillId="7" borderId="24">
      <alignment horizontal="right" vertical="center"/>
    </xf>
    <xf numFmtId="4" fontId="24" fillId="7" borderId="24">
      <alignment horizontal="right" vertical="center"/>
    </xf>
    <xf numFmtId="0" fontId="7" fillId="6" borderId="24">
      <alignment horizontal="right" vertical="center"/>
    </xf>
    <xf numFmtId="4" fontId="7" fillId="6" borderId="24">
      <alignment horizontal="right" vertical="center"/>
    </xf>
    <xf numFmtId="0" fontId="7" fillId="6" borderId="24">
      <alignment horizontal="right" vertical="center"/>
    </xf>
    <xf numFmtId="4" fontId="7" fillId="6" borderId="24">
      <alignment horizontal="right" vertical="center"/>
    </xf>
    <xf numFmtId="0" fontId="7" fillId="6" borderId="25">
      <alignment horizontal="right" vertical="center"/>
    </xf>
    <xf numFmtId="4" fontId="7" fillId="6" borderId="25">
      <alignment horizontal="right" vertical="center"/>
    </xf>
    <xf numFmtId="0" fontId="7" fillId="6" borderId="26">
      <alignment horizontal="right" vertical="center"/>
    </xf>
    <xf numFmtId="4" fontId="7" fillId="6" borderId="26">
      <alignment horizontal="right" vertical="center"/>
    </xf>
    <xf numFmtId="0" fontId="40" fillId="8" borderId="7" applyNumberFormat="0" applyAlignment="0" applyProtection="0"/>
    <xf numFmtId="0" fontId="6" fillId="6" borderId="27">
      <alignment horizontal="left" vertical="center" wrapText="1" indent="2"/>
    </xf>
    <xf numFmtId="0" fontId="6" fillId="0" borderId="27">
      <alignment horizontal="left" vertical="center" wrapText="1" indent="2"/>
    </xf>
    <xf numFmtId="0" fontId="6" fillId="7" borderId="25">
      <alignment horizontal="left" vertical="center"/>
    </xf>
    <xf numFmtId="0" fontId="43" fillId="0" borderId="0" applyNumberFormat="0" applyFill="0" applyBorder="0" applyAlignment="0" applyProtection="0"/>
    <xf numFmtId="0" fontId="49" fillId="9" borderId="7" applyNumberFormat="0" applyAlignment="0" applyProtection="0"/>
    <xf numFmtId="0" fontId="6" fillId="0" borderId="24">
      <alignment horizontal="right" vertical="center"/>
    </xf>
    <xf numFmtId="4" fontId="6" fillId="0" borderId="24">
      <alignment horizontal="right" vertical="center"/>
    </xf>
    <xf numFmtId="0" fontId="3" fillId="0" borderId="0"/>
    <xf numFmtId="0" fontId="6" fillId="0" borderId="24" applyNumberFormat="0" applyFill="0" applyAlignment="0" applyProtection="0"/>
    <xf numFmtId="0" fontId="53" fillId="8" borderId="6" applyNumberFormat="0" applyAlignment="0" applyProtection="0"/>
    <xf numFmtId="164" fontId="6" fillId="34" borderId="24" applyNumberFormat="0" applyFont="0" applyBorder="0" applyAlignment="0" applyProtection="0">
      <alignment horizontal="right" vertical="center"/>
    </xf>
    <xf numFmtId="0" fontId="6" fillId="12" borderId="24"/>
    <xf numFmtId="4" fontId="6" fillId="12" borderId="24"/>
    <xf numFmtId="0" fontId="56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4" borderId="1" applyNumberFormat="0" applyAlignment="0" applyProtection="0"/>
    <xf numFmtId="0" fontId="6" fillId="7" borderId="0" applyBorder="0">
      <alignment horizontal="right" vertical="center"/>
    </xf>
    <xf numFmtId="0" fontId="6" fillId="7" borderId="0" applyBorder="0">
      <alignment horizontal="right" vertical="center"/>
    </xf>
    <xf numFmtId="0" fontId="6" fillId="0" borderId="0" applyBorder="0">
      <alignment horizontal="right" vertical="center"/>
    </xf>
    <xf numFmtId="0" fontId="1" fillId="0" borderId="0"/>
    <xf numFmtId="49" fontId="6" fillId="0" borderId="24" applyNumberFormat="0" applyFont="0" applyFill="0" applyBorder="0" applyProtection="0">
      <alignment horizontal="left" vertical="center" indent="2"/>
    </xf>
    <xf numFmtId="49" fontId="6" fillId="0" borderId="25" applyNumberFormat="0" applyFont="0" applyFill="0" applyBorder="0" applyProtection="0">
      <alignment horizontal="left" vertical="center" indent="5"/>
    </xf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30" borderId="0" applyNumberFormat="0" applyBorder="0" applyAlignment="0" applyProtection="0"/>
    <xf numFmtId="0" fontId="45" fillId="16" borderId="0" applyNumberFormat="0" applyBorder="0" applyAlignment="0" applyProtection="0"/>
    <xf numFmtId="4" fontId="1" fillId="0" borderId="0"/>
    <xf numFmtId="0" fontId="1" fillId="0" borderId="0"/>
    <xf numFmtId="0" fontId="3" fillId="0" borderId="0"/>
    <xf numFmtId="4" fontId="6" fillId="0" borderId="24" applyFill="0" applyBorder="0" applyProtection="0">
      <alignment horizontal="right" vertical="center"/>
    </xf>
    <xf numFmtId="49" fontId="11" fillId="0" borderId="24" applyNumberFormat="0" applyFill="0" applyBorder="0" applyProtection="0">
      <alignment horizontal="left" vertical="center"/>
    </xf>
    <xf numFmtId="0" fontId="1" fillId="12" borderId="0" applyNumberFormat="0" applyFont="0" applyBorder="0" applyAlignment="0" applyProtection="0"/>
    <xf numFmtId="0" fontId="54" fillId="15" borderId="0" applyNumberFormat="0" applyBorder="0" applyAlignment="0" applyProtection="0"/>
    <xf numFmtId="0" fontId="58" fillId="0" borderId="19" applyNumberFormat="0" applyFill="0" applyAlignment="0" applyProtection="0"/>
    <xf numFmtId="0" fontId="59" fillId="0" borderId="20" applyNumberFormat="0" applyFill="0" applyAlignment="0" applyProtection="0"/>
    <xf numFmtId="0" fontId="60" fillId="0" borderId="21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63" fillId="31" borderId="18" applyNumberFormat="0" applyAlignment="0" applyProtection="0"/>
    <xf numFmtId="0" fontId="27" fillId="0" borderId="0" applyNumberFormat="0" applyFill="0" applyBorder="0" applyAlignment="0" applyProtection="0"/>
    <xf numFmtId="0" fontId="3" fillId="0" borderId="0"/>
    <xf numFmtId="0" fontId="4" fillId="4" borderId="1" applyNumberFormat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9" fillId="8" borderId="6" applyNumberFormat="0" applyAlignment="0" applyProtection="0"/>
    <xf numFmtId="0" fontId="10" fillId="8" borderId="7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49" fontId="6" fillId="0" borderId="4" applyNumberFormat="0" applyFont="0" applyFill="0" applyBorder="0" applyProtection="0">
      <alignment horizontal="left" vertical="center" indent="2"/>
    </xf>
    <xf numFmtId="49" fontId="6" fillId="0" borderId="5" applyNumberFormat="0" applyFont="0" applyFill="0" applyBorder="0" applyProtection="0">
      <alignment horizontal="left" vertical="center" indent="5"/>
    </xf>
    <xf numFmtId="0" fontId="7" fillId="7" borderId="4">
      <alignment horizontal="right" vertical="center"/>
    </xf>
    <xf numFmtId="4" fontId="7" fillId="7" borderId="4">
      <alignment horizontal="right" vertical="center"/>
    </xf>
    <xf numFmtId="0" fontId="24" fillId="7" borderId="4">
      <alignment horizontal="right" vertical="center"/>
    </xf>
    <xf numFmtId="4" fontId="24" fillId="7" borderId="4">
      <alignment horizontal="right" vertical="center"/>
    </xf>
    <xf numFmtId="0" fontId="7" fillId="6" borderId="4">
      <alignment horizontal="right" vertical="center"/>
    </xf>
    <xf numFmtId="4" fontId="7" fillId="6" borderId="4">
      <alignment horizontal="right" vertical="center"/>
    </xf>
    <xf numFmtId="0" fontId="7" fillId="6" borderId="4">
      <alignment horizontal="right" vertical="center"/>
    </xf>
    <xf numFmtId="4" fontId="7" fillId="6" borderId="4">
      <alignment horizontal="right" vertical="center"/>
    </xf>
    <xf numFmtId="0" fontId="7" fillId="6" borderId="5">
      <alignment horizontal="right" vertical="center"/>
    </xf>
    <xf numFmtId="4" fontId="7" fillId="6" borderId="5">
      <alignment horizontal="right" vertical="center"/>
    </xf>
    <xf numFmtId="0" fontId="7" fillId="6" borderId="12">
      <alignment horizontal="right" vertical="center"/>
    </xf>
    <xf numFmtId="4" fontId="7" fillId="6" borderId="12">
      <alignment horizontal="right" vertical="center"/>
    </xf>
    <xf numFmtId="170" fontId="20" fillId="0" borderId="0" applyFont="0" applyFill="0" applyBorder="0" applyAlignment="0" applyProtection="0"/>
    <xf numFmtId="0" fontId="6" fillId="6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7" borderId="5">
      <alignment horizontal="left" vertical="center"/>
    </xf>
    <xf numFmtId="0" fontId="13" fillId="9" borderId="7" applyNumberFormat="0" applyAlignment="0" applyProtection="0"/>
    <xf numFmtId="0" fontId="6" fillId="0" borderId="4">
      <alignment horizontal="right" vertical="center"/>
    </xf>
    <xf numFmtId="4" fontId="6" fillId="0" borderId="4">
      <alignment horizontal="right" vertical="center"/>
    </xf>
    <xf numFmtId="0" fontId="20" fillId="0" borderId="0"/>
    <xf numFmtId="0" fontId="65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1" fillId="0" borderId="0"/>
    <xf numFmtId="4" fontId="6" fillId="0" borderId="4" applyFill="0" applyBorder="0" applyProtection="0">
      <alignment horizontal="right" vertical="center"/>
    </xf>
    <xf numFmtId="49" fontId="11" fillId="0" borderId="4" applyNumberFormat="0" applyFill="0" applyBorder="0" applyProtection="0">
      <alignment horizontal="left" vertical="center"/>
    </xf>
    <xf numFmtId="0" fontId="6" fillId="0" borderId="4" applyNumberFormat="0" applyFill="0" applyAlignment="0" applyProtection="0"/>
    <xf numFmtId="0" fontId="20" fillId="5" borderId="0" applyNumberFormat="0" applyFont="0" applyBorder="0" applyAlignment="0" applyProtection="0"/>
    <xf numFmtId="164" fontId="6" fillId="34" borderId="4" applyNumberFormat="0" applyFont="0" applyBorder="0" applyAlignment="0" applyProtection="0">
      <alignment horizontal="right" vertical="center"/>
    </xf>
    <xf numFmtId="9" fontId="20" fillId="0" borderId="0" applyFont="0" applyFill="0" applyBorder="0" applyAlignment="0" applyProtection="0"/>
    <xf numFmtId="0" fontId="6" fillId="12" borderId="4"/>
    <xf numFmtId="4" fontId="6" fillId="12" borderId="4"/>
    <xf numFmtId="0" fontId="6" fillId="6" borderId="27">
      <alignment horizontal="left" vertical="center" wrapText="1" indent="2"/>
    </xf>
    <xf numFmtId="0" fontId="6" fillId="0" borderId="27">
      <alignment horizontal="left" vertical="center" wrapText="1" indent="2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6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1" fillId="0" borderId="0"/>
    <xf numFmtId="4" fontId="7" fillId="6" borderId="24">
      <alignment horizontal="right" vertical="center"/>
    </xf>
    <xf numFmtId="0" fontId="6" fillId="12" borderId="24"/>
    <xf numFmtId="0" fontId="10" fillId="8" borderId="7" applyNumberFormat="0" applyAlignment="0" applyProtection="0"/>
    <xf numFmtId="0" fontId="7" fillId="7" borderId="24">
      <alignment horizontal="right" vertical="center"/>
    </xf>
    <xf numFmtId="0" fontId="6" fillId="0" borderId="24">
      <alignment horizontal="right" vertical="center"/>
    </xf>
    <xf numFmtId="0" fontId="56" fillId="0" borderId="8" applyNumberFormat="0" applyFill="0" applyAlignment="0" applyProtection="0"/>
    <xf numFmtId="0" fontId="6" fillId="7" borderId="25">
      <alignment horizontal="left" vertical="center"/>
    </xf>
    <xf numFmtId="0" fontId="49" fillId="9" borderId="7" applyNumberFormat="0" applyAlignment="0" applyProtection="0"/>
    <xf numFmtId="164" fontId="6" fillId="34" borderId="24" applyNumberFormat="0" applyFont="0" applyBorder="0" applyAlignment="0" applyProtection="0">
      <alignment horizontal="right" vertical="center"/>
    </xf>
    <xf numFmtId="0" fontId="36" fillId="33" borderId="23" applyNumberFormat="0" applyFont="0" applyAlignment="0" applyProtection="0"/>
    <xf numFmtId="0" fontId="6" fillId="0" borderId="27">
      <alignment horizontal="left" vertical="center" wrapText="1" indent="2"/>
    </xf>
    <xf numFmtId="4" fontId="6" fillId="12" borderId="24"/>
    <xf numFmtId="49" fontId="11" fillId="0" borderId="24" applyNumberFormat="0" applyFill="0" applyBorder="0" applyProtection="0">
      <alignment horizontal="left" vertical="center"/>
    </xf>
    <xf numFmtId="0" fontId="6" fillId="0" borderId="24">
      <alignment horizontal="right" vertical="center"/>
    </xf>
    <xf numFmtId="4" fontId="7" fillId="6" borderId="26">
      <alignment horizontal="right" vertical="center"/>
    </xf>
    <xf numFmtId="4" fontId="7" fillId="6" borderId="24">
      <alignment horizontal="right" vertical="center"/>
    </xf>
    <xf numFmtId="4" fontId="7" fillId="6" borderId="24">
      <alignment horizontal="right" vertical="center"/>
    </xf>
    <xf numFmtId="0" fontId="24" fillId="7" borderId="24">
      <alignment horizontal="right" vertical="center"/>
    </xf>
    <xf numFmtId="0" fontId="7" fillId="7" borderId="24">
      <alignment horizontal="right" vertical="center"/>
    </xf>
    <xf numFmtId="49" fontId="6" fillId="0" borderId="24" applyNumberFormat="0" applyFont="0" applyFill="0" applyBorder="0" applyProtection="0">
      <alignment horizontal="left" vertical="center" indent="2"/>
    </xf>
    <xf numFmtId="0" fontId="49" fillId="9" borderId="7" applyNumberFormat="0" applyAlignment="0" applyProtection="0"/>
    <xf numFmtId="0" fontId="9" fillId="8" borderId="6" applyNumberFormat="0" applyAlignment="0" applyProtection="0"/>
    <xf numFmtId="49" fontId="6" fillId="0" borderId="24" applyNumberFormat="0" applyFont="0" applyFill="0" applyBorder="0" applyProtection="0">
      <alignment horizontal="left" vertical="center" indent="2"/>
    </xf>
    <xf numFmtId="0" fontId="13" fillId="9" borderId="7" applyNumberFormat="0" applyAlignment="0" applyProtection="0"/>
    <xf numFmtId="4" fontId="6" fillId="0" borderId="24" applyFill="0" applyBorder="0" applyProtection="0">
      <alignment horizontal="right" vertical="center"/>
    </xf>
    <xf numFmtId="0" fontId="40" fillId="8" borderId="7" applyNumberFormat="0" applyAlignment="0" applyProtection="0"/>
    <xf numFmtId="0" fontId="56" fillId="0" borderId="8" applyNumberFormat="0" applyFill="0" applyAlignment="0" applyProtection="0"/>
    <xf numFmtId="0" fontId="53" fillId="8" borderId="6" applyNumberFormat="0" applyAlignment="0" applyProtection="0"/>
    <xf numFmtId="0" fontId="6" fillId="0" borderId="24" applyNumberFormat="0" applyFill="0" applyAlignment="0" applyProtection="0"/>
    <xf numFmtId="4" fontId="6" fillId="0" borderId="24">
      <alignment horizontal="right" vertical="center"/>
    </xf>
    <xf numFmtId="0" fontId="6" fillId="0" borderId="24">
      <alignment horizontal="right" vertical="center"/>
    </xf>
    <xf numFmtId="0" fontId="49" fillId="9" borderId="7" applyNumberFormat="0" applyAlignment="0" applyProtection="0"/>
    <xf numFmtId="0" fontId="9" fillId="8" borderId="6" applyNumberFormat="0" applyAlignment="0" applyProtection="0"/>
    <xf numFmtId="0" fontId="10" fillId="8" borderId="7" applyNumberFormat="0" applyAlignment="0" applyProtection="0"/>
    <xf numFmtId="0" fontId="6" fillId="6" borderId="27">
      <alignment horizontal="left" vertical="center" wrapText="1" indent="2"/>
    </xf>
    <xf numFmtId="0" fontId="40" fillId="8" borderId="7" applyNumberFormat="0" applyAlignment="0" applyProtection="0"/>
    <xf numFmtId="0" fontId="40" fillId="8" borderId="7" applyNumberFormat="0" applyAlignment="0" applyProtection="0"/>
    <xf numFmtId="4" fontId="7" fillId="6" borderId="25">
      <alignment horizontal="right" vertical="center"/>
    </xf>
    <xf numFmtId="0" fontId="7" fillId="6" borderId="25">
      <alignment horizontal="right" vertical="center"/>
    </xf>
    <xf numFmtId="0" fontId="7" fillId="6" borderId="24">
      <alignment horizontal="right" vertical="center"/>
    </xf>
    <xf numFmtId="4" fontId="24" fillId="7" borderId="24">
      <alignment horizontal="right" vertical="center"/>
    </xf>
    <xf numFmtId="0" fontId="13" fillId="9" borderId="7" applyNumberFormat="0" applyAlignment="0" applyProtection="0"/>
    <xf numFmtId="0" fontId="14" fillId="0" borderId="8" applyNumberFormat="0" applyFill="0" applyAlignment="0" applyProtection="0"/>
    <xf numFmtId="0" fontId="56" fillId="0" borderId="8" applyNumberFormat="0" applyFill="0" applyAlignment="0" applyProtection="0"/>
    <xf numFmtId="0" fontId="36" fillId="33" borderId="23" applyNumberFormat="0" applyFont="0" applyAlignment="0" applyProtection="0"/>
    <xf numFmtId="0" fontId="49" fillId="9" borderId="7" applyNumberFormat="0" applyAlignment="0" applyProtection="0"/>
    <xf numFmtId="49" fontId="11" fillId="0" borderId="24" applyNumberFormat="0" applyFill="0" applyBorder="0" applyProtection="0">
      <alignment horizontal="left" vertical="center"/>
    </xf>
    <xf numFmtId="0" fontId="6" fillId="6" borderId="27">
      <alignment horizontal="left" vertical="center" wrapText="1" indent="2"/>
    </xf>
    <xf numFmtId="0" fontId="40" fillId="8" borderId="7" applyNumberFormat="0" applyAlignment="0" applyProtection="0"/>
    <xf numFmtId="0" fontId="6" fillId="0" borderId="27">
      <alignment horizontal="left" vertical="center" wrapText="1" indent="2"/>
    </xf>
    <xf numFmtId="0" fontId="36" fillId="33" borderId="23" applyNumberFormat="0" applyFont="0" applyAlignment="0" applyProtection="0"/>
    <xf numFmtId="0" fontId="1" fillId="33" borderId="23" applyNumberFormat="0" applyFont="0" applyAlignment="0" applyProtection="0"/>
    <xf numFmtId="0" fontId="53" fillId="8" borderId="6" applyNumberFormat="0" applyAlignment="0" applyProtection="0"/>
    <xf numFmtId="0" fontId="56" fillId="0" borderId="8" applyNumberFormat="0" applyFill="0" applyAlignment="0" applyProtection="0"/>
    <xf numFmtId="4" fontId="6" fillId="12" borderId="24"/>
    <xf numFmtId="0" fontId="7" fillId="6" borderId="24">
      <alignment horizontal="right" vertical="center"/>
    </xf>
    <xf numFmtId="0" fontId="56" fillId="0" borderId="8" applyNumberFormat="0" applyFill="0" applyAlignment="0" applyProtection="0"/>
    <xf numFmtId="4" fontId="7" fillId="6" borderId="26">
      <alignment horizontal="right" vertical="center"/>
    </xf>
    <xf numFmtId="0" fontId="10" fillId="8" borderId="7" applyNumberFormat="0" applyAlignment="0" applyProtection="0"/>
    <xf numFmtId="0" fontId="7" fillId="6" borderId="25">
      <alignment horizontal="right" vertical="center"/>
    </xf>
    <xf numFmtId="0" fontId="40" fillId="8" borderId="7" applyNumberFormat="0" applyAlignment="0" applyProtection="0"/>
    <xf numFmtId="0" fontId="14" fillId="0" borderId="8" applyNumberFormat="0" applyFill="0" applyAlignment="0" applyProtection="0"/>
    <xf numFmtId="0" fontId="36" fillId="33" borderId="23" applyNumberFormat="0" applyFont="0" applyAlignment="0" applyProtection="0"/>
    <xf numFmtId="4" fontId="7" fillId="6" borderId="25">
      <alignment horizontal="right" vertical="center"/>
    </xf>
    <xf numFmtId="0" fontId="6" fillId="6" borderId="27">
      <alignment horizontal="left" vertical="center" wrapText="1" indent="2"/>
    </xf>
    <xf numFmtId="0" fontId="6" fillId="12" borderId="24"/>
    <xf numFmtId="164" fontId="6" fillId="34" borderId="24" applyNumberFormat="0" applyFont="0" applyBorder="0" applyAlignment="0" applyProtection="0">
      <alignment horizontal="right" vertical="center"/>
    </xf>
    <xf numFmtId="0" fontId="6" fillId="0" borderId="24" applyNumberFormat="0" applyFill="0" applyAlignment="0" applyProtection="0"/>
    <xf numFmtId="4" fontId="6" fillId="0" borderId="24" applyFill="0" applyBorder="0" applyProtection="0">
      <alignment horizontal="right" vertical="center"/>
    </xf>
    <xf numFmtId="4" fontId="7" fillId="7" borderId="24">
      <alignment horizontal="right" vertical="center"/>
    </xf>
    <xf numFmtId="0" fontId="14" fillId="0" borderId="8" applyNumberFormat="0" applyFill="0" applyAlignment="0" applyProtection="0"/>
    <xf numFmtId="49" fontId="11" fillId="0" borderId="24" applyNumberFormat="0" applyFill="0" applyBorder="0" applyProtection="0">
      <alignment horizontal="left" vertical="center"/>
    </xf>
    <xf numFmtId="49" fontId="6" fillId="0" borderId="25" applyNumberFormat="0" applyFont="0" applyFill="0" applyBorder="0" applyProtection="0">
      <alignment horizontal="left" vertical="center" indent="5"/>
    </xf>
    <xf numFmtId="0" fontId="6" fillId="7" borderId="25">
      <alignment horizontal="left" vertical="center"/>
    </xf>
    <xf numFmtId="0" fontId="40" fillId="8" borderId="7" applyNumberFormat="0" applyAlignment="0" applyProtection="0"/>
    <xf numFmtId="4" fontId="7" fillId="6" borderId="26">
      <alignment horizontal="right" vertical="center"/>
    </xf>
    <xf numFmtId="0" fontId="49" fillId="9" borderId="7" applyNumberFormat="0" applyAlignment="0" applyProtection="0"/>
    <xf numFmtId="0" fontId="49" fillId="9" borderId="7" applyNumberFormat="0" applyAlignment="0" applyProtection="0"/>
    <xf numFmtId="0" fontId="36" fillId="33" borderId="23" applyNumberFormat="0" applyFont="0" applyAlignment="0" applyProtection="0"/>
    <xf numFmtId="0" fontId="53" fillId="8" borderId="6" applyNumberFormat="0" applyAlignment="0" applyProtection="0"/>
    <xf numFmtId="0" fontId="56" fillId="0" borderId="8" applyNumberFormat="0" applyFill="0" applyAlignment="0" applyProtection="0"/>
    <xf numFmtId="0" fontId="7" fillId="6" borderId="24">
      <alignment horizontal="right" vertical="center"/>
    </xf>
    <xf numFmtId="0" fontId="1" fillId="33" borderId="23" applyNumberFormat="0" applyFont="0" applyAlignment="0" applyProtection="0"/>
    <xf numFmtId="4" fontId="6" fillId="0" borderId="24">
      <alignment horizontal="right" vertical="center"/>
    </xf>
    <xf numFmtId="0" fontId="56" fillId="0" borderId="8" applyNumberFormat="0" applyFill="0" applyAlignment="0" applyProtection="0"/>
    <xf numFmtId="0" fontId="7" fillId="6" borderId="24">
      <alignment horizontal="right" vertical="center"/>
    </xf>
    <xf numFmtId="0" fontId="7" fillId="6" borderId="24">
      <alignment horizontal="right" vertical="center"/>
    </xf>
    <xf numFmtId="4" fontId="24" fillId="7" borderId="24">
      <alignment horizontal="right" vertical="center"/>
    </xf>
    <xf numFmtId="0" fontId="7" fillId="7" borderId="24">
      <alignment horizontal="right" vertical="center"/>
    </xf>
    <xf numFmtId="4" fontId="7" fillId="7" borderId="24">
      <alignment horizontal="right" vertical="center"/>
    </xf>
    <xf numFmtId="0" fontId="24" fillId="7" borderId="24">
      <alignment horizontal="right" vertical="center"/>
    </xf>
    <xf numFmtId="4" fontId="24" fillId="7" borderId="24">
      <alignment horizontal="right" vertical="center"/>
    </xf>
    <xf numFmtId="0" fontId="7" fillId="6" borderId="24">
      <alignment horizontal="right" vertical="center"/>
    </xf>
    <xf numFmtId="4" fontId="7" fillId="6" borderId="24">
      <alignment horizontal="right" vertical="center"/>
    </xf>
    <xf numFmtId="0" fontId="7" fillId="6" borderId="24">
      <alignment horizontal="right" vertical="center"/>
    </xf>
    <xf numFmtId="4" fontId="7" fillId="6" borderId="24">
      <alignment horizontal="right" vertical="center"/>
    </xf>
    <xf numFmtId="0" fontId="7" fillId="6" borderId="25">
      <alignment horizontal="right" vertical="center"/>
    </xf>
    <xf numFmtId="4" fontId="7" fillId="6" borderId="25">
      <alignment horizontal="right" vertical="center"/>
    </xf>
    <xf numFmtId="0" fontId="7" fillId="6" borderId="26">
      <alignment horizontal="right" vertical="center"/>
    </xf>
    <xf numFmtId="4" fontId="7" fillId="6" borderId="26">
      <alignment horizontal="right" vertical="center"/>
    </xf>
    <xf numFmtId="0" fontId="40" fillId="8" borderId="7" applyNumberFormat="0" applyAlignment="0" applyProtection="0"/>
    <xf numFmtId="0" fontId="6" fillId="6" borderId="27">
      <alignment horizontal="left" vertical="center" wrapText="1" indent="2"/>
    </xf>
    <xf numFmtId="0" fontId="6" fillId="0" borderId="27">
      <alignment horizontal="left" vertical="center" wrapText="1" indent="2"/>
    </xf>
    <xf numFmtId="0" fontId="6" fillId="7" borderId="25">
      <alignment horizontal="left" vertical="center"/>
    </xf>
    <xf numFmtId="0" fontId="49" fillId="9" borderId="7" applyNumberFormat="0" applyAlignment="0" applyProtection="0"/>
    <xf numFmtId="0" fontId="6" fillId="0" borderId="24">
      <alignment horizontal="right" vertical="center"/>
    </xf>
    <xf numFmtId="4" fontId="6" fillId="0" borderId="24">
      <alignment horizontal="right" vertical="center"/>
    </xf>
    <xf numFmtId="0" fontId="6" fillId="0" borderId="24" applyNumberFormat="0" applyFill="0" applyAlignment="0" applyProtection="0"/>
    <xf numFmtId="0" fontId="53" fillId="8" borderId="6" applyNumberFormat="0" applyAlignment="0" applyProtection="0"/>
    <xf numFmtId="164" fontId="6" fillId="34" borderId="24" applyNumberFormat="0" applyFont="0" applyBorder="0" applyAlignment="0" applyProtection="0">
      <alignment horizontal="right" vertical="center"/>
    </xf>
    <xf numFmtId="0" fontId="6" fillId="12" borderId="24"/>
    <xf numFmtId="4" fontId="6" fillId="12" borderId="24"/>
    <xf numFmtId="0" fontId="56" fillId="0" borderId="8" applyNumberFormat="0" applyFill="0" applyAlignment="0" applyProtection="0"/>
    <xf numFmtId="0" fontId="1" fillId="33" borderId="23" applyNumberFormat="0" applyFont="0" applyAlignment="0" applyProtection="0"/>
    <xf numFmtId="0" fontId="36" fillId="33" borderId="23" applyNumberFormat="0" applyFont="0" applyAlignment="0" applyProtection="0"/>
    <xf numFmtId="0" fontId="6" fillId="0" borderId="24" applyNumberFormat="0" applyFill="0" applyAlignment="0" applyProtection="0"/>
    <xf numFmtId="0" fontId="14" fillId="0" borderId="8" applyNumberFormat="0" applyFill="0" applyAlignment="0" applyProtection="0"/>
    <xf numFmtId="0" fontId="56" fillId="0" borderId="8" applyNumberFormat="0" applyFill="0" applyAlignment="0" applyProtection="0"/>
    <xf numFmtId="0" fontId="13" fillId="9" borderId="7" applyNumberFormat="0" applyAlignment="0" applyProtection="0"/>
    <xf numFmtId="0" fontId="40" fillId="8" borderId="7" applyNumberFormat="0" applyAlignment="0" applyProtection="0"/>
    <xf numFmtId="4" fontId="24" fillId="7" borderId="24">
      <alignment horizontal="right" vertical="center"/>
    </xf>
    <xf numFmtId="0" fontId="7" fillId="7" borderId="24">
      <alignment horizontal="right" vertical="center"/>
    </xf>
    <xf numFmtId="164" fontId="6" fillId="34" borderId="24" applyNumberFormat="0" applyFont="0" applyBorder="0" applyAlignment="0" applyProtection="0">
      <alignment horizontal="right" vertical="center"/>
    </xf>
    <xf numFmtId="0" fontId="14" fillId="0" borderId="8" applyNumberFormat="0" applyFill="0" applyAlignment="0" applyProtection="0"/>
    <xf numFmtId="49" fontId="6" fillId="0" borderId="24" applyNumberFormat="0" applyFont="0" applyFill="0" applyBorder="0" applyProtection="0">
      <alignment horizontal="left" vertical="center" indent="2"/>
    </xf>
    <xf numFmtId="49" fontId="6" fillId="0" borderId="25" applyNumberFormat="0" applyFont="0" applyFill="0" applyBorder="0" applyProtection="0">
      <alignment horizontal="left" vertical="center" indent="5"/>
    </xf>
    <xf numFmtId="49" fontId="6" fillId="0" borderId="24" applyNumberFormat="0" applyFont="0" applyFill="0" applyBorder="0" applyProtection="0">
      <alignment horizontal="left" vertical="center" indent="2"/>
    </xf>
    <xf numFmtId="4" fontId="6" fillId="0" borderId="24" applyFill="0" applyBorder="0" applyProtection="0">
      <alignment horizontal="right" vertical="center"/>
    </xf>
    <xf numFmtId="49" fontId="11" fillId="0" borderId="24" applyNumberFormat="0" applyFill="0" applyBorder="0" applyProtection="0">
      <alignment horizontal="left" vertical="center"/>
    </xf>
    <xf numFmtId="0" fontId="6" fillId="0" borderId="27">
      <alignment horizontal="left" vertical="center" wrapText="1" indent="2"/>
    </xf>
    <xf numFmtId="0" fontId="53" fillId="8" borderId="6" applyNumberFormat="0" applyAlignment="0" applyProtection="0"/>
    <xf numFmtId="0" fontId="7" fillId="6" borderId="26">
      <alignment horizontal="right" vertical="center"/>
    </xf>
    <xf numFmtId="0" fontId="13" fillId="9" borderId="7" applyNumberFormat="0" applyAlignment="0" applyProtection="0"/>
    <xf numFmtId="0" fontId="7" fillId="6" borderId="26">
      <alignment horizontal="right" vertical="center"/>
    </xf>
    <xf numFmtId="4" fontId="7" fillId="6" borderId="24">
      <alignment horizontal="right" vertical="center"/>
    </xf>
    <xf numFmtId="0" fontId="7" fillId="6" borderId="24">
      <alignment horizontal="right" vertical="center"/>
    </xf>
    <xf numFmtId="0" fontId="9" fillId="8" borderId="6" applyNumberFormat="0" applyAlignment="0" applyProtection="0"/>
    <xf numFmtId="0" fontId="10" fillId="8" borderId="7" applyNumberFormat="0" applyAlignment="0" applyProtection="0"/>
    <xf numFmtId="0" fontId="14" fillId="0" borderId="8" applyNumberFormat="0" applyFill="0" applyAlignment="0" applyProtection="0"/>
    <xf numFmtId="0" fontId="6" fillId="12" borderId="24"/>
    <xf numFmtId="4" fontId="6" fillId="12" borderId="24"/>
    <xf numFmtId="4" fontId="7" fillId="6" borderId="24">
      <alignment horizontal="right" vertical="center"/>
    </xf>
    <xf numFmtId="0" fontId="24" fillId="7" borderId="24">
      <alignment horizontal="right" vertical="center"/>
    </xf>
    <xf numFmtId="0" fontId="13" fillId="9" borderId="7" applyNumberFormat="0" applyAlignment="0" applyProtection="0"/>
    <xf numFmtId="0" fontId="40" fillId="8" borderId="7" applyNumberFormat="0" applyAlignment="0" applyProtection="0"/>
    <xf numFmtId="4" fontId="6" fillId="0" borderId="24">
      <alignment horizontal="right" vertical="center"/>
    </xf>
    <xf numFmtId="0" fontId="6" fillId="6" borderId="27">
      <alignment horizontal="left" vertical="center" wrapText="1" indent="2"/>
    </xf>
    <xf numFmtId="0" fontId="6" fillId="0" borderId="27">
      <alignment horizontal="left" vertical="center" wrapText="1" indent="2"/>
    </xf>
    <xf numFmtId="0" fontId="53" fillId="8" borderId="6" applyNumberFormat="0" applyAlignment="0" applyProtection="0"/>
    <xf numFmtId="0" fontId="49" fillId="9" borderId="7" applyNumberFormat="0" applyAlignment="0" applyProtection="0"/>
    <xf numFmtId="0" fontId="10" fillId="8" borderId="7" applyNumberFormat="0" applyAlignment="0" applyProtection="0"/>
    <xf numFmtId="0" fontId="9" fillId="8" borderId="6" applyNumberFormat="0" applyAlignment="0" applyProtection="0"/>
    <xf numFmtId="0" fontId="7" fillId="6" borderId="26">
      <alignment horizontal="right" vertical="center"/>
    </xf>
    <xf numFmtId="0" fontId="24" fillId="7" borderId="24">
      <alignment horizontal="right" vertical="center"/>
    </xf>
    <xf numFmtId="4" fontId="7" fillId="7" borderId="24">
      <alignment horizontal="right" vertical="center"/>
    </xf>
    <xf numFmtId="4" fontId="7" fillId="6" borderId="24">
      <alignment horizontal="right" vertical="center"/>
    </xf>
    <xf numFmtId="49" fontId="6" fillId="0" borderId="25" applyNumberFormat="0" applyFont="0" applyFill="0" applyBorder="0" applyProtection="0">
      <alignment horizontal="left" vertical="center" indent="5"/>
    </xf>
    <xf numFmtId="4" fontId="6" fillId="0" borderId="24" applyFill="0" applyBorder="0" applyProtection="0">
      <alignment horizontal="right" vertical="center"/>
    </xf>
    <xf numFmtId="4" fontId="7" fillId="7" borderId="24">
      <alignment horizontal="right" vertical="center"/>
    </xf>
    <xf numFmtId="0" fontId="1" fillId="0" borderId="0"/>
    <xf numFmtId="0" fontId="49" fillId="9" borderId="7" applyNumberFormat="0" applyAlignment="0" applyProtection="0"/>
    <xf numFmtId="0" fontId="13" fillId="9" borderId="7" applyNumberFormat="0" applyAlignment="0" applyProtection="0"/>
    <xf numFmtId="0" fontId="10" fillId="8" borderId="7" applyNumberFormat="0" applyAlignment="0" applyProtection="0"/>
    <xf numFmtId="0" fontId="6" fillId="6" borderId="27">
      <alignment horizontal="left" vertical="center" wrapText="1" indent="2"/>
    </xf>
    <xf numFmtId="0" fontId="6" fillId="0" borderId="27">
      <alignment horizontal="left" vertical="center" wrapText="1" indent="2"/>
    </xf>
    <xf numFmtId="0" fontId="6" fillId="6" borderId="27">
      <alignment horizontal="left" vertical="center" wrapText="1" indent="2"/>
    </xf>
    <xf numFmtId="0" fontId="6" fillId="0" borderId="27">
      <alignment horizontal="left" vertical="center" wrapText="1" indent="2"/>
    </xf>
    <xf numFmtId="0" fontId="9" fillId="8" borderId="6" applyNumberFormat="0" applyAlignment="0" applyProtection="0"/>
    <xf numFmtId="0" fontId="10" fillId="8" borderId="7" applyNumberFormat="0" applyAlignment="0" applyProtection="0"/>
    <xf numFmtId="0" fontId="40" fillId="8" borderId="7" applyNumberFormat="0" applyAlignment="0" applyProtection="0"/>
    <xf numFmtId="0" fontId="13" fillId="9" borderId="7" applyNumberFormat="0" applyAlignment="0" applyProtection="0"/>
    <xf numFmtId="0" fontId="14" fillId="0" borderId="8" applyNumberFormat="0" applyFill="0" applyAlignment="0" applyProtection="0"/>
    <xf numFmtId="0" fontId="49" fillId="9" borderId="7" applyNumberFormat="0" applyAlignment="0" applyProtection="0"/>
    <xf numFmtId="0" fontId="36" fillId="33" borderId="23" applyNumberFormat="0" applyFont="0" applyAlignment="0" applyProtection="0"/>
    <xf numFmtId="0" fontId="1" fillId="33" borderId="23" applyNumberFormat="0" applyFont="0" applyAlignment="0" applyProtection="0"/>
    <xf numFmtId="0" fontId="53" fillId="8" borderId="6" applyNumberFormat="0" applyAlignment="0" applyProtection="0"/>
    <xf numFmtId="0" fontId="56" fillId="0" borderId="8" applyNumberFormat="0" applyFill="0" applyAlignment="0" applyProtection="0"/>
    <xf numFmtId="0" fontId="40" fillId="8" borderId="7" applyNumberFormat="0" applyAlignment="0" applyProtection="0"/>
    <xf numFmtId="0" fontId="49" fillId="9" borderId="7" applyNumberFormat="0" applyAlignment="0" applyProtection="0"/>
    <xf numFmtId="0" fontId="36" fillId="33" borderId="23" applyNumberFormat="0" applyFont="0" applyAlignment="0" applyProtection="0"/>
    <xf numFmtId="0" fontId="53" fillId="8" borderId="6" applyNumberFormat="0" applyAlignment="0" applyProtection="0"/>
    <xf numFmtId="0" fontId="56" fillId="0" borderId="8" applyNumberFormat="0" applyFill="0" applyAlignment="0" applyProtection="0"/>
    <xf numFmtId="0" fontId="40" fillId="8" borderId="7" applyNumberFormat="0" applyAlignment="0" applyProtection="0"/>
    <xf numFmtId="0" fontId="49" fillId="9" borderId="7" applyNumberFormat="0" applyAlignment="0" applyProtection="0"/>
    <xf numFmtId="0" fontId="53" fillId="8" borderId="6" applyNumberFormat="0" applyAlignment="0" applyProtection="0"/>
    <xf numFmtId="0" fontId="56" fillId="0" borderId="8" applyNumberFormat="0" applyFill="0" applyAlignment="0" applyProtection="0"/>
    <xf numFmtId="0" fontId="9" fillId="8" borderId="6" applyNumberFormat="0" applyAlignment="0" applyProtection="0"/>
    <xf numFmtId="0" fontId="10" fillId="8" borderId="7" applyNumberFormat="0" applyAlignment="0" applyProtection="0"/>
    <xf numFmtId="0" fontId="14" fillId="0" borderId="8" applyNumberFormat="0" applyFill="0" applyAlignment="0" applyProtection="0"/>
    <xf numFmtId="49" fontId="6" fillId="0" borderId="25" applyNumberFormat="0" applyFont="0" applyFill="0" applyBorder="0" applyProtection="0">
      <alignment horizontal="left" vertical="center" indent="5"/>
    </xf>
    <xf numFmtId="0" fontId="7" fillId="6" borderId="25">
      <alignment horizontal="right" vertical="center"/>
    </xf>
    <xf numFmtId="4" fontId="7" fillId="6" borderId="25">
      <alignment horizontal="right" vertical="center"/>
    </xf>
    <xf numFmtId="0" fontId="6" fillId="7" borderId="25">
      <alignment horizontal="left" vertical="center"/>
    </xf>
    <xf numFmtId="0" fontId="13" fillId="9" borderId="7" applyNumberFormat="0" applyAlignment="0" applyProtection="0"/>
    <xf numFmtId="0" fontId="10" fillId="8" borderId="7" applyNumberFormat="0" applyAlignment="0" applyProtection="0"/>
    <xf numFmtId="0" fontId="56" fillId="0" borderId="8" applyNumberFormat="0" applyFill="0" applyAlignment="0" applyProtection="0"/>
    <xf numFmtId="0" fontId="49" fillId="9" borderId="7" applyNumberFormat="0" applyAlignment="0" applyProtection="0"/>
    <xf numFmtId="0" fontId="36" fillId="33" borderId="23" applyNumberFormat="0" applyFont="0" applyAlignment="0" applyProtection="0"/>
    <xf numFmtId="0" fontId="49" fillId="9" borderId="7" applyNumberFormat="0" applyAlignment="0" applyProtection="0"/>
    <xf numFmtId="0" fontId="9" fillId="8" borderId="6" applyNumberFormat="0" applyAlignment="0" applyProtection="0"/>
    <xf numFmtId="0" fontId="13" fillId="9" borderId="7" applyNumberFormat="0" applyAlignment="0" applyProtection="0"/>
    <xf numFmtId="0" fontId="40" fillId="8" borderId="7" applyNumberFormat="0" applyAlignment="0" applyProtection="0"/>
    <xf numFmtId="0" fontId="56" fillId="0" borderId="8" applyNumberFormat="0" applyFill="0" applyAlignment="0" applyProtection="0"/>
    <xf numFmtId="0" fontId="53" fillId="8" borderId="6" applyNumberFormat="0" applyAlignment="0" applyProtection="0"/>
    <xf numFmtId="0" fontId="49" fillId="9" borderId="7" applyNumberFormat="0" applyAlignment="0" applyProtection="0"/>
    <xf numFmtId="0" fontId="9" fillId="8" borderId="6" applyNumberFormat="0" applyAlignment="0" applyProtection="0"/>
    <xf numFmtId="0" fontId="10" fillId="8" borderId="7" applyNumberFormat="0" applyAlignment="0" applyProtection="0"/>
    <xf numFmtId="0" fontId="40" fillId="8" borderId="7" applyNumberFormat="0" applyAlignment="0" applyProtection="0"/>
    <xf numFmtId="0" fontId="40" fillId="8" borderId="7" applyNumberFormat="0" applyAlignment="0" applyProtection="0"/>
    <xf numFmtId="0" fontId="13" fillId="9" borderId="7" applyNumberFormat="0" applyAlignment="0" applyProtection="0"/>
    <xf numFmtId="0" fontId="14" fillId="0" borderId="8" applyNumberFormat="0" applyFill="0" applyAlignment="0" applyProtection="0"/>
    <xf numFmtId="0" fontId="56" fillId="0" borderId="8" applyNumberFormat="0" applyFill="0" applyAlignment="0" applyProtection="0"/>
    <xf numFmtId="0" fontId="36" fillId="33" borderId="23" applyNumberFormat="0" applyFont="0" applyAlignment="0" applyProtection="0"/>
    <xf numFmtId="0" fontId="49" fillId="9" borderId="7" applyNumberFormat="0" applyAlignment="0" applyProtection="0"/>
    <xf numFmtId="0" fontId="40" fillId="8" borderId="7" applyNumberFormat="0" applyAlignment="0" applyProtection="0"/>
    <xf numFmtId="0" fontId="36" fillId="33" borderId="23" applyNumberFormat="0" applyFont="0" applyAlignment="0" applyProtection="0"/>
    <xf numFmtId="0" fontId="1" fillId="33" borderId="23" applyNumberFormat="0" applyFont="0" applyAlignment="0" applyProtection="0"/>
    <xf numFmtId="0" fontId="53" fillId="8" borderId="6" applyNumberFormat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10" fillId="8" borderId="7" applyNumberFormat="0" applyAlignment="0" applyProtection="0"/>
    <xf numFmtId="0" fontId="40" fillId="8" borderId="7" applyNumberFormat="0" applyAlignment="0" applyProtection="0"/>
    <xf numFmtId="0" fontId="14" fillId="0" borderId="8" applyNumberFormat="0" applyFill="0" applyAlignment="0" applyProtection="0"/>
    <xf numFmtId="0" fontId="36" fillId="33" borderId="23" applyNumberFormat="0" applyFont="0" applyAlignment="0" applyProtection="0"/>
    <xf numFmtId="0" fontId="14" fillId="0" borderId="8" applyNumberFormat="0" applyFill="0" applyAlignment="0" applyProtection="0"/>
    <xf numFmtId="0" fontId="40" fillId="8" borderId="7" applyNumberFormat="0" applyAlignment="0" applyProtection="0"/>
    <xf numFmtId="0" fontId="49" fillId="9" borderId="7" applyNumberFormat="0" applyAlignment="0" applyProtection="0"/>
    <xf numFmtId="0" fontId="49" fillId="9" borderId="7" applyNumberFormat="0" applyAlignment="0" applyProtection="0"/>
    <xf numFmtId="0" fontId="36" fillId="33" borderId="23" applyNumberFormat="0" applyFont="0" applyAlignment="0" applyProtection="0"/>
    <xf numFmtId="0" fontId="53" fillId="8" borderId="6" applyNumberFormat="0" applyAlignment="0" applyProtection="0"/>
    <xf numFmtId="0" fontId="56" fillId="0" borderId="8" applyNumberFormat="0" applyFill="0" applyAlignment="0" applyProtection="0"/>
    <xf numFmtId="0" fontId="1" fillId="33" borderId="23" applyNumberFormat="0" applyFont="0" applyAlignment="0" applyProtection="0"/>
    <xf numFmtId="0" fontId="56" fillId="0" borderId="8" applyNumberFormat="0" applyFill="0" applyAlignment="0" applyProtection="0"/>
    <xf numFmtId="0" fontId="40" fillId="8" borderId="7" applyNumberFormat="0" applyAlignment="0" applyProtection="0"/>
    <xf numFmtId="0" fontId="49" fillId="9" borderId="7" applyNumberFormat="0" applyAlignment="0" applyProtection="0"/>
    <xf numFmtId="0" fontId="53" fillId="8" borderId="6" applyNumberFormat="0" applyAlignment="0" applyProtection="0"/>
    <xf numFmtId="0" fontId="56" fillId="0" borderId="8" applyNumberFormat="0" applyFill="0" applyAlignment="0" applyProtection="0"/>
    <xf numFmtId="0" fontId="1" fillId="33" borderId="23" applyNumberFormat="0" applyFont="0" applyAlignment="0" applyProtection="0"/>
    <xf numFmtId="0" fontId="36" fillId="33" borderId="23" applyNumberFormat="0" applyFont="0" applyAlignment="0" applyProtection="0"/>
    <xf numFmtId="0" fontId="14" fillId="0" borderId="8" applyNumberFormat="0" applyFill="0" applyAlignment="0" applyProtection="0"/>
    <xf numFmtId="0" fontId="56" fillId="0" borderId="8" applyNumberFormat="0" applyFill="0" applyAlignment="0" applyProtection="0"/>
    <xf numFmtId="0" fontId="13" fillId="9" borderId="7" applyNumberFormat="0" applyAlignment="0" applyProtection="0"/>
    <xf numFmtId="0" fontId="40" fillId="8" borderId="7" applyNumberFormat="0" applyAlignment="0" applyProtection="0"/>
    <xf numFmtId="0" fontId="14" fillId="0" borderId="8" applyNumberFormat="0" applyFill="0" applyAlignment="0" applyProtection="0"/>
    <xf numFmtId="0" fontId="53" fillId="8" borderId="6" applyNumberFormat="0" applyAlignment="0" applyProtection="0"/>
    <xf numFmtId="0" fontId="13" fillId="9" borderId="7" applyNumberFormat="0" applyAlignment="0" applyProtection="0"/>
    <xf numFmtId="0" fontId="9" fillId="8" borderId="6" applyNumberFormat="0" applyAlignment="0" applyProtection="0"/>
    <xf numFmtId="0" fontId="10" fillId="8" borderId="7" applyNumberFormat="0" applyAlignment="0" applyProtection="0"/>
    <xf numFmtId="0" fontId="14" fillId="0" borderId="8" applyNumberFormat="0" applyFill="0" applyAlignment="0" applyProtection="0"/>
    <xf numFmtId="0" fontId="13" fillId="9" borderId="7" applyNumberFormat="0" applyAlignment="0" applyProtection="0"/>
    <xf numFmtId="0" fontId="40" fillId="8" borderId="7" applyNumberFormat="0" applyAlignment="0" applyProtection="0"/>
    <xf numFmtId="0" fontId="53" fillId="8" borderId="6" applyNumberFormat="0" applyAlignment="0" applyProtection="0"/>
    <xf numFmtId="0" fontId="49" fillId="9" borderId="7" applyNumberFormat="0" applyAlignment="0" applyProtection="0"/>
    <xf numFmtId="0" fontId="10" fillId="8" borderId="7" applyNumberFormat="0" applyAlignment="0" applyProtection="0"/>
    <xf numFmtId="0" fontId="9" fillId="8" borderId="6" applyNumberFormat="0" applyAlignment="0" applyProtection="0"/>
    <xf numFmtId="0" fontId="49" fillId="9" borderId="7" applyNumberFormat="0" applyAlignment="0" applyProtection="0"/>
    <xf numFmtId="0" fontId="13" fillId="9" borderId="7" applyNumberFormat="0" applyAlignment="0" applyProtection="0"/>
    <xf numFmtId="0" fontId="10" fillId="8" borderId="7" applyNumberForma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ont="0" applyFill="0" applyBorder="0" applyProtection="0">
      <alignment horizontal="left" vertical="center" indent="2"/>
    </xf>
    <xf numFmtId="49" fontId="6" fillId="0" borderId="24" applyNumberFormat="0" applyFont="0" applyFill="0" applyBorder="0" applyProtection="0">
      <alignment horizontal="left" vertical="center" indent="2"/>
    </xf>
    <xf numFmtId="164" fontId="6" fillId="7" borderId="0" applyBorder="0">
      <alignment horizontal="right" vertical="center"/>
    </xf>
    <xf numFmtId="164" fontId="6" fillId="0" borderId="0" applyBorder="0">
      <alignment horizontal="right" vertical="center"/>
    </xf>
    <xf numFmtId="0" fontId="19" fillId="0" borderId="0"/>
    <xf numFmtId="0" fontId="19" fillId="0" borderId="0"/>
    <xf numFmtId="49" fontId="6" fillId="0" borderId="4" applyNumberFormat="0" applyFont="0" applyFill="0" applyBorder="0" applyProtection="0">
      <alignment horizontal="left" vertical="center" indent="2"/>
    </xf>
    <xf numFmtId="0" fontId="19" fillId="0" borderId="0"/>
    <xf numFmtId="168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8" applyNumberFormat="0" applyFill="0" applyAlignment="0" applyProtection="0"/>
    <xf numFmtId="0" fontId="13" fillId="9" borderId="7" applyNumberFormat="0" applyAlignment="0" applyProtection="0"/>
    <xf numFmtId="0" fontId="10" fillId="8" borderId="7" applyNumberFormat="0" applyAlignment="0" applyProtection="0"/>
    <xf numFmtId="0" fontId="9" fillId="8" borderId="6" applyNumberFormat="0" applyAlignment="0" applyProtection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53" fillId="8" borderId="6" applyNumberFormat="0" applyAlignment="0" applyProtection="0"/>
    <xf numFmtId="0" fontId="9" fillId="8" borderId="6" applyNumberFormat="0" applyAlignment="0" applyProtection="0"/>
    <xf numFmtId="0" fontId="13" fillId="9" borderId="7" applyNumberFormat="0" applyAlignment="0" applyProtection="0"/>
    <xf numFmtId="0" fontId="10" fillId="8" borderId="7" applyNumberFormat="0" applyAlignment="0" applyProtection="0"/>
    <xf numFmtId="0" fontId="13" fillId="9" borderId="7" applyNumberFormat="0" applyAlignment="0" applyProtection="0"/>
    <xf numFmtId="0" fontId="53" fillId="8" borderId="6" applyNumberFormat="0" applyAlignment="0" applyProtection="0"/>
    <xf numFmtId="0" fontId="53" fillId="8" borderId="6" applyNumberFormat="0" applyAlignment="0" applyProtection="0"/>
    <xf numFmtId="0" fontId="53" fillId="8" borderId="6" applyNumberFormat="0" applyAlignment="0" applyProtection="0"/>
    <xf numFmtId="0" fontId="9" fillId="8" borderId="6" applyNumberFormat="0" applyAlignment="0" applyProtection="0"/>
    <xf numFmtId="0" fontId="6" fillId="6" borderId="13">
      <alignment horizontal="left" vertical="center" wrapText="1" indent="2"/>
    </xf>
    <xf numFmtId="0" fontId="24" fillId="7" borderId="4">
      <alignment horizontal="right" vertical="center"/>
    </xf>
    <xf numFmtId="49" fontId="6" fillId="0" borderId="4" applyNumberFormat="0" applyFont="0" applyFill="0" applyBorder="0" applyProtection="0">
      <alignment horizontal="left" vertical="center" indent="2"/>
    </xf>
    <xf numFmtId="4" fontId="6" fillId="0" borderId="4">
      <alignment horizontal="right" vertical="center"/>
    </xf>
    <xf numFmtId="4" fontId="7" fillId="6" borderId="4">
      <alignment horizontal="right" vertical="center"/>
    </xf>
    <xf numFmtId="0" fontId="7" fillId="6" borderId="5">
      <alignment horizontal="right" vertical="center"/>
    </xf>
    <xf numFmtId="49" fontId="6" fillId="0" borderId="4" applyNumberFormat="0" applyFont="0" applyFill="0" applyBorder="0" applyProtection="0">
      <alignment horizontal="left" vertical="center" indent="2"/>
    </xf>
    <xf numFmtId="0" fontId="9" fillId="8" borderId="6" applyNumberFormat="0" applyAlignment="0" applyProtection="0"/>
    <xf numFmtId="0" fontId="53" fillId="8" borderId="6" applyNumberFormat="0" applyAlignment="0" applyProtection="0"/>
    <xf numFmtId="0" fontId="53" fillId="8" borderId="6" applyNumberFormat="0" applyAlignment="0" applyProtection="0"/>
    <xf numFmtId="164" fontId="6" fillId="34" borderId="4" applyNumberFormat="0" applyFont="0" applyBorder="0" applyAlignment="0" applyProtection="0">
      <alignment horizontal="right" vertical="center"/>
    </xf>
    <xf numFmtId="0" fontId="6" fillId="0" borderId="4">
      <alignment horizontal="right" vertical="center"/>
    </xf>
    <xf numFmtId="0" fontId="14" fillId="0" borderId="8" applyNumberFormat="0" applyFill="0" applyAlignment="0" applyProtection="0"/>
    <xf numFmtId="0" fontId="9" fillId="8" borderId="6" applyNumberFormat="0" applyAlignment="0" applyProtection="0"/>
    <xf numFmtId="0" fontId="10" fillId="8" borderId="7" applyNumberFormat="0" applyAlignment="0" applyProtection="0"/>
    <xf numFmtId="0" fontId="9" fillId="8" borderId="6" applyNumberFormat="0" applyAlignment="0" applyProtection="0"/>
    <xf numFmtId="0" fontId="53" fillId="8" borderId="6" applyNumberFormat="0" applyAlignment="0" applyProtection="0"/>
    <xf numFmtId="0" fontId="53" fillId="8" borderId="6" applyNumberFormat="0" applyAlignment="0" applyProtection="0"/>
    <xf numFmtId="0" fontId="53" fillId="8" borderId="6" applyNumberFormat="0" applyAlignment="0" applyProtection="0"/>
    <xf numFmtId="0" fontId="7" fillId="7" borderId="4">
      <alignment horizontal="right" vertical="center"/>
    </xf>
    <xf numFmtId="4" fontId="6" fillId="0" borderId="4">
      <alignment horizontal="right" vertical="center"/>
    </xf>
    <xf numFmtId="0" fontId="53" fillId="8" borderId="6" applyNumberFormat="0" applyAlignment="0" applyProtection="0"/>
    <xf numFmtId="4" fontId="6" fillId="12" borderId="4"/>
    <xf numFmtId="0" fontId="9" fillId="8" borderId="6" applyNumberFormat="0" applyAlignment="0" applyProtection="0"/>
    <xf numFmtId="0" fontId="53" fillId="8" borderId="6" applyNumberFormat="0" applyAlignment="0" applyProtection="0"/>
    <xf numFmtId="49" fontId="11" fillId="0" borderId="4" applyNumberFormat="0" applyFill="0" applyBorder="0" applyProtection="0">
      <alignment horizontal="left" vertical="center"/>
    </xf>
    <xf numFmtId="0" fontId="9" fillId="8" borderId="6" applyNumberFormat="0" applyAlignment="0" applyProtection="0"/>
    <xf numFmtId="0" fontId="14" fillId="0" borderId="8" applyNumberFormat="0" applyFill="0" applyAlignment="0" applyProtection="0"/>
    <xf numFmtId="0" fontId="10" fillId="8" borderId="7" applyNumberFormat="0" applyAlignment="0" applyProtection="0"/>
    <xf numFmtId="0" fontId="9" fillId="8" borderId="6" applyNumberFormat="0" applyAlignment="0" applyProtection="0"/>
    <xf numFmtId="0" fontId="14" fillId="0" borderId="8" applyNumberFormat="0" applyFill="0" applyAlignment="0" applyProtection="0"/>
    <xf numFmtId="0" fontId="9" fillId="8" borderId="6" applyNumberFormat="0" applyAlignment="0" applyProtection="0"/>
    <xf numFmtId="0" fontId="53" fillId="8" borderId="6" applyNumberFormat="0" applyAlignment="0" applyProtection="0"/>
    <xf numFmtId="0" fontId="9" fillId="8" borderId="6" applyNumberFormat="0" applyAlignment="0" applyProtection="0"/>
    <xf numFmtId="4" fontId="7" fillId="7" borderId="4">
      <alignment horizontal="right" vertical="center"/>
    </xf>
    <xf numFmtId="0" fontId="53" fillId="8" borderId="6" applyNumberFormat="0" applyAlignment="0" applyProtection="0"/>
    <xf numFmtId="0" fontId="53" fillId="8" borderId="6" applyNumberFormat="0" applyAlignment="0" applyProtection="0"/>
    <xf numFmtId="0" fontId="53" fillId="8" borderId="6" applyNumberFormat="0" applyAlignment="0" applyProtection="0"/>
    <xf numFmtId="0" fontId="6" fillId="12" borderId="4"/>
    <xf numFmtId="0" fontId="6" fillId="6" borderId="13">
      <alignment horizontal="left" vertical="center" wrapText="1" indent="2"/>
    </xf>
    <xf numFmtId="4" fontId="6" fillId="0" borderId="4" applyFill="0" applyBorder="0" applyProtection="0">
      <alignment horizontal="right" vertical="center"/>
    </xf>
    <xf numFmtId="0" fontId="6" fillId="7" borderId="5">
      <alignment horizontal="left" vertical="center"/>
    </xf>
    <xf numFmtId="0" fontId="53" fillId="8" borderId="6" applyNumberFormat="0" applyAlignment="0" applyProtection="0"/>
    <xf numFmtId="4" fontId="6" fillId="12" borderId="4"/>
    <xf numFmtId="0" fontId="7" fillId="6" borderId="12">
      <alignment horizontal="right" vertical="center"/>
    </xf>
    <xf numFmtId="0" fontId="7" fillId="6" borderId="4">
      <alignment horizontal="right" vertical="center"/>
    </xf>
    <xf numFmtId="4" fontId="24" fillId="7" borderId="4">
      <alignment horizontal="right" vertical="center"/>
    </xf>
    <xf numFmtId="0" fontId="6" fillId="6" borderId="13">
      <alignment horizontal="left" vertical="center" wrapText="1" indent="2"/>
    </xf>
    <xf numFmtId="0" fontId="7" fillId="6" borderId="12">
      <alignment horizontal="right" vertical="center"/>
    </xf>
    <xf numFmtId="4" fontId="7" fillId="6" borderId="12">
      <alignment horizontal="right" vertical="center"/>
    </xf>
    <xf numFmtId="0" fontId="9" fillId="8" borderId="6" applyNumberFormat="0" applyAlignment="0" applyProtection="0"/>
    <xf numFmtId="0" fontId="53" fillId="8" borderId="6" applyNumberFormat="0" applyAlignment="0" applyProtection="0"/>
    <xf numFmtId="0" fontId="9" fillId="8" borderId="6" applyNumberFormat="0" applyAlignment="0" applyProtection="0"/>
    <xf numFmtId="0" fontId="1" fillId="0" borderId="0"/>
    <xf numFmtId="0" fontId="6" fillId="0" borderId="4">
      <alignment horizontal="right" vertical="center"/>
    </xf>
    <xf numFmtId="0" fontId="7" fillId="6" borderId="5">
      <alignment horizontal="right" vertical="center"/>
    </xf>
    <xf numFmtId="0" fontId="7" fillId="6" borderId="4">
      <alignment horizontal="right" vertical="center"/>
    </xf>
    <xf numFmtId="49" fontId="6" fillId="0" borderId="4" applyNumberFormat="0" applyFont="0" applyFill="0" applyBorder="0" applyProtection="0">
      <alignment horizontal="left" vertical="center" indent="2"/>
    </xf>
    <xf numFmtId="49" fontId="11" fillId="0" borderId="4" applyNumberFormat="0" applyFill="0" applyBorder="0" applyProtection="0">
      <alignment horizontal="left" vertical="center"/>
    </xf>
    <xf numFmtId="0" fontId="7" fillId="6" borderId="4">
      <alignment horizontal="right" vertical="center"/>
    </xf>
    <xf numFmtId="4" fontId="7" fillId="6" borderId="4">
      <alignment horizontal="right" vertical="center"/>
    </xf>
    <xf numFmtId="0" fontId="6" fillId="0" borderId="13">
      <alignment horizontal="left" vertical="center" wrapText="1" indent="2"/>
    </xf>
    <xf numFmtId="4" fontId="7" fillId="6" borderId="12">
      <alignment horizontal="right" vertical="center"/>
    </xf>
    <xf numFmtId="0" fontId="24" fillId="7" borderId="4">
      <alignment horizontal="right" vertical="center"/>
    </xf>
    <xf numFmtId="0" fontId="6" fillId="0" borderId="13">
      <alignment horizontal="left" vertical="center" wrapText="1" indent="2"/>
    </xf>
    <xf numFmtId="0" fontId="9" fillId="8" borderId="6" applyNumberFormat="0" applyAlignment="0" applyProtection="0"/>
    <xf numFmtId="0" fontId="6" fillId="12" borderId="4"/>
    <xf numFmtId="4" fontId="7" fillId="6" borderId="5">
      <alignment horizontal="right" vertical="center"/>
    </xf>
    <xf numFmtId="0" fontId="7" fillId="6" borderId="4">
      <alignment horizontal="right" vertical="center"/>
    </xf>
    <xf numFmtId="4" fontId="7" fillId="7" borderId="4">
      <alignment horizontal="right" vertical="center"/>
    </xf>
    <xf numFmtId="0" fontId="9" fillId="8" borderId="6" applyNumberFormat="0" applyAlignment="0" applyProtection="0"/>
    <xf numFmtId="0" fontId="6" fillId="0" borderId="13">
      <alignment horizontal="left" vertical="center" wrapText="1" indent="2"/>
    </xf>
    <xf numFmtId="4" fontId="7" fillId="6" borderId="5">
      <alignment horizontal="right" vertical="center"/>
    </xf>
    <xf numFmtId="0" fontId="6" fillId="0" borderId="4" applyNumberFormat="0" applyFill="0" applyAlignment="0" applyProtection="0"/>
    <xf numFmtId="0" fontId="53" fillId="8" borderId="6" applyNumberFormat="0" applyAlignment="0" applyProtection="0"/>
    <xf numFmtId="0" fontId="6" fillId="7" borderId="5">
      <alignment horizontal="left" vertical="center"/>
    </xf>
    <xf numFmtId="4" fontId="7" fillId="6" borderId="4">
      <alignment horizontal="right" vertical="center"/>
    </xf>
    <xf numFmtId="0" fontId="7" fillId="7" borderId="4">
      <alignment horizontal="right" vertical="center"/>
    </xf>
    <xf numFmtId="164" fontId="6" fillId="34" borderId="4" applyNumberFormat="0" applyFont="0" applyBorder="0" applyAlignment="0" applyProtection="0">
      <alignment horizontal="right" vertical="center"/>
    </xf>
    <xf numFmtId="4" fontId="7" fillId="6" borderId="4">
      <alignment horizontal="right" vertical="center"/>
    </xf>
    <xf numFmtId="0" fontId="6" fillId="0" borderId="4" applyNumberFormat="0" applyFill="0" applyAlignment="0" applyProtection="0"/>
    <xf numFmtId="49" fontId="6" fillId="0" borderId="5" applyNumberFormat="0" applyFont="0" applyFill="0" applyBorder="0" applyProtection="0">
      <alignment horizontal="left" vertical="center" indent="5"/>
    </xf>
    <xf numFmtId="49" fontId="6" fillId="0" borderId="24" applyNumberFormat="0" applyFont="0" applyFill="0" applyBorder="0" applyProtection="0">
      <alignment horizontal="left" vertical="center" indent="2"/>
    </xf>
    <xf numFmtId="4" fontId="24" fillId="7" borderId="4">
      <alignment horizontal="right" vertical="center"/>
    </xf>
    <xf numFmtId="4" fontId="6" fillId="0" borderId="4" applyFill="0" applyBorder="0" applyProtection="0">
      <alignment horizontal="right" vertical="center"/>
    </xf>
    <xf numFmtId="0" fontId="10" fillId="8" borderId="7" applyNumberFormat="0" applyAlignment="0" applyProtection="0"/>
    <xf numFmtId="0" fontId="9" fillId="8" borderId="6" applyNumberFormat="0" applyAlignment="0" applyProtection="0"/>
    <xf numFmtId="0" fontId="10" fillId="8" borderId="7" applyNumberFormat="0" applyAlignment="0" applyProtection="0"/>
    <xf numFmtId="0" fontId="13" fillId="9" borderId="7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9" fillId="8" borderId="6" applyNumberFormat="0" applyAlignment="0" applyProtection="0"/>
    <xf numFmtId="43" fontId="1" fillId="0" borderId="0" applyFont="0" applyFill="0" applyBorder="0" applyAlignment="0" applyProtection="0"/>
    <xf numFmtId="0" fontId="5" fillId="0" borderId="0" applyNumberFormat="0" applyFont="0" applyFill="0" applyBorder="0" applyProtection="0">
      <alignment horizontal="left" vertical="center" indent="5"/>
    </xf>
    <xf numFmtId="0" fontId="1" fillId="0" borderId="0"/>
    <xf numFmtId="0" fontId="13" fillId="9" borderId="7" applyNumberFormat="0" applyAlignment="0" applyProtection="0"/>
    <xf numFmtId="0" fontId="5" fillId="12" borderId="0" applyNumberFormat="0" applyFont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49" fontId="6" fillId="0" borderId="5" applyNumberFormat="0" applyFont="0" applyFill="0" applyBorder="0" applyProtection="0">
      <alignment horizontal="left" vertical="center" indent="5"/>
    </xf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33" fillId="0" borderId="0"/>
    <xf numFmtId="0" fontId="3" fillId="0" borderId="0"/>
    <xf numFmtId="0" fontId="1" fillId="0" borderId="0" applyBorder="0"/>
    <xf numFmtId="169" fontId="1" fillId="0" borderId="0" applyFont="0" applyFill="0" applyBorder="0" applyAlignment="0" applyProtection="0"/>
    <xf numFmtId="0" fontId="13" fillId="9" borderId="7" applyNumberFormat="0" applyAlignment="0" applyProtection="0"/>
  </cellStyleXfs>
  <cellXfs count="18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2" borderId="0" xfId="0" applyFill="1"/>
    <xf numFmtId="2" fontId="0" fillId="2" borderId="0" xfId="0" applyNumberFormat="1" applyFill="1"/>
    <xf numFmtId="0" fontId="0" fillId="3" borderId="0" xfId="0" applyFill="1"/>
    <xf numFmtId="2" fontId="0" fillId="3" borderId="0" xfId="0" applyNumberFormat="1" applyFill="1"/>
    <xf numFmtId="2" fontId="0" fillId="0" borderId="0" xfId="0" applyNumberFormat="1"/>
    <xf numFmtId="2" fontId="2" fillId="2" borderId="0" xfId="0" applyNumberFormat="1" applyFont="1" applyFill="1"/>
    <xf numFmtId="0" fontId="2" fillId="35" borderId="0" xfId="0" applyFont="1" applyFill="1"/>
    <xf numFmtId="2" fontId="0" fillId="35" borderId="0" xfId="0" applyNumberFormat="1" applyFill="1"/>
    <xf numFmtId="43" fontId="0" fillId="0" borderId="0" xfId="0" applyNumberFormat="1"/>
    <xf numFmtId="0" fontId="0" fillId="0" borderId="0" xfId="0" applyFill="1"/>
    <xf numFmtId="2" fontId="0" fillId="0" borderId="0" xfId="0" applyNumberFormat="1" applyFill="1"/>
    <xf numFmtId="1" fontId="0" fillId="35" borderId="0" xfId="0" applyNumberFormat="1" applyFill="1"/>
    <xf numFmtId="1" fontId="0" fillId="2" borderId="0" xfId="0" applyNumberFormat="1" applyFill="1"/>
    <xf numFmtId="1" fontId="0" fillId="3" borderId="0" xfId="0" applyNumberFormat="1" applyFill="1"/>
    <xf numFmtId="43" fontId="0" fillId="0" borderId="0" xfId="0" applyNumberFormat="1" applyFill="1"/>
  </cellXfs>
  <cellStyles count="963">
    <cellStyle name="???????????" xfId="244" xr:uid="{00000000-0005-0000-0000-000000000000}"/>
    <cellStyle name="???????_2++" xfId="245" xr:uid="{00000000-0005-0000-0000-000001000000}"/>
    <cellStyle name="20 % - Akzent1" xfId="125" xr:uid="{00000000-0005-0000-0000-000002000000}"/>
    <cellStyle name="20 % - Akzent1 2" xfId="430" xr:uid="{00000000-0005-0000-0000-000003000000}"/>
    <cellStyle name="20 % - Akzent1 3" xfId="299" xr:uid="{00000000-0005-0000-0000-000004000000}"/>
    <cellStyle name="20 % - Akzent2" xfId="126" xr:uid="{00000000-0005-0000-0000-000005000000}"/>
    <cellStyle name="20 % - Akzent2 2" xfId="431" xr:uid="{00000000-0005-0000-0000-000006000000}"/>
    <cellStyle name="20 % - Akzent2 3" xfId="300" xr:uid="{00000000-0005-0000-0000-000007000000}"/>
    <cellStyle name="20 % - Akzent3" xfId="127" xr:uid="{00000000-0005-0000-0000-000008000000}"/>
    <cellStyle name="20 % - Akzent3 2" xfId="432" xr:uid="{00000000-0005-0000-0000-000009000000}"/>
    <cellStyle name="20 % - Akzent3 3" xfId="301" xr:uid="{00000000-0005-0000-0000-00000A000000}"/>
    <cellStyle name="20 % - Akzent4" xfId="128" xr:uid="{00000000-0005-0000-0000-00000B000000}"/>
    <cellStyle name="20 % - Akzent4 2" xfId="433" xr:uid="{00000000-0005-0000-0000-00000C000000}"/>
    <cellStyle name="20 % - Akzent4 3" xfId="302" xr:uid="{00000000-0005-0000-0000-00000D000000}"/>
    <cellStyle name="20 % - Akzent5" xfId="129" xr:uid="{00000000-0005-0000-0000-00000E000000}"/>
    <cellStyle name="20 % - Akzent5 2" xfId="434" xr:uid="{00000000-0005-0000-0000-00000F000000}"/>
    <cellStyle name="20 % - Akzent5 3" xfId="303" xr:uid="{00000000-0005-0000-0000-000010000000}"/>
    <cellStyle name="20 % - Akzent6" xfId="130" xr:uid="{00000000-0005-0000-0000-000011000000}"/>
    <cellStyle name="20 % - Akzent6 2" xfId="435" xr:uid="{00000000-0005-0000-0000-000012000000}"/>
    <cellStyle name="20 % - Akzent6 3" xfId="304" xr:uid="{00000000-0005-0000-0000-000013000000}"/>
    <cellStyle name="20% - Accent1 2" xfId="131" xr:uid="{00000000-0005-0000-0000-000014000000}"/>
    <cellStyle name="20% - Accent1 3" xfId="256" xr:uid="{00000000-0005-0000-0000-000015000000}"/>
    <cellStyle name="20% - Accent2 2" xfId="132" xr:uid="{00000000-0005-0000-0000-000016000000}"/>
    <cellStyle name="20% - Accent2 3" xfId="257" xr:uid="{00000000-0005-0000-0000-000017000000}"/>
    <cellStyle name="20% - Accent3 2" xfId="133" xr:uid="{00000000-0005-0000-0000-000018000000}"/>
    <cellStyle name="20% - Accent3 3" xfId="258" xr:uid="{00000000-0005-0000-0000-000019000000}"/>
    <cellStyle name="20% - Accent4 2" xfId="134" xr:uid="{00000000-0005-0000-0000-00001A000000}"/>
    <cellStyle name="20% - Accent4 3" xfId="259" xr:uid="{00000000-0005-0000-0000-00001B000000}"/>
    <cellStyle name="20% - Accent5 2" xfId="135" xr:uid="{00000000-0005-0000-0000-00001C000000}"/>
    <cellStyle name="20% - Accent5 3" xfId="260" xr:uid="{00000000-0005-0000-0000-00001D000000}"/>
    <cellStyle name="20% - Accent6 2" xfId="136" xr:uid="{00000000-0005-0000-0000-00001E000000}"/>
    <cellStyle name="20% - Accent6 3" xfId="261" xr:uid="{00000000-0005-0000-0000-00001F000000}"/>
    <cellStyle name="2x indented GHG Textfiels" xfId="6" xr:uid="{00000000-0005-0000-0000-000020000000}"/>
    <cellStyle name="2x indented GHG Textfiels 2" xfId="7" xr:uid="{00000000-0005-0000-0000-000021000000}"/>
    <cellStyle name="2x indented GHG Textfiels 2 2" xfId="138" xr:uid="{00000000-0005-0000-0000-000022000000}"/>
    <cellStyle name="2x indented GHG Textfiels 2 3" xfId="828" xr:uid="{00000000-0005-0000-0000-000023000000}"/>
    <cellStyle name="2x indented GHG Textfiels 2 4" xfId="833" xr:uid="{00000000-0005-0000-0000-000024000000}"/>
    <cellStyle name="2x indented GHG Textfiels 2 4 2" xfId="935" xr:uid="{00000000-0005-0000-0000-000025000000}"/>
    <cellStyle name="2x indented GHG Textfiels 2 4 3" xfId="859" xr:uid="{00000000-0005-0000-0000-000026000000}"/>
    <cellStyle name="2x indented GHG Textfiels 2 5" xfId="137" xr:uid="{00000000-0005-0000-0000-000027000000}"/>
    <cellStyle name="2x indented GHG Textfiels 3" xfId="139" xr:uid="{00000000-0005-0000-0000-000028000000}"/>
    <cellStyle name="2x indented GHG Textfiels 3 2" xfId="457" xr:uid="{00000000-0005-0000-0000-000029000000}"/>
    <cellStyle name="2x indented GHG Textfiels 3 2 2" xfId="586" xr:uid="{00000000-0005-0000-0000-00002A000000}"/>
    <cellStyle name="2x indented GHG Textfiels 3 2 3" xfId="855" xr:uid="{00000000-0005-0000-0000-00002B000000}"/>
    <cellStyle name="2x indented GHG Textfiels 3 3" xfId="405" xr:uid="{00000000-0005-0000-0000-00002C000000}"/>
    <cellStyle name="2x indented GHG Textfiels 3 3 2" xfId="691" xr:uid="{00000000-0005-0000-0000-00002D000000}"/>
    <cellStyle name="2x indented GHG Textfiels 3 3 3" xfId="693" xr:uid="{00000000-0005-0000-0000-00002E000000}"/>
    <cellStyle name="2x indented GHG Textfiels 3 3 4" xfId="589" xr:uid="{00000000-0005-0000-0000-00002F000000}"/>
    <cellStyle name="2x indented GHG Textfiels 3 4" xfId="910" xr:uid="{00000000-0005-0000-0000-000030000000}"/>
    <cellStyle name="2x indented GHG Textfiels 4" xfId="827" xr:uid="{00000000-0005-0000-0000-000031000000}"/>
    <cellStyle name="2x indented GHG Textfiels 5" xfId="112" xr:uid="{00000000-0005-0000-0000-000032000000}"/>
    <cellStyle name="40 % - Akzent1" xfId="140" xr:uid="{00000000-0005-0000-0000-000033000000}"/>
    <cellStyle name="40 % - Akzent1 2" xfId="436" xr:uid="{00000000-0005-0000-0000-000034000000}"/>
    <cellStyle name="40 % - Akzent1 3" xfId="305" xr:uid="{00000000-0005-0000-0000-000035000000}"/>
    <cellStyle name="40 % - Akzent2" xfId="141" xr:uid="{00000000-0005-0000-0000-000036000000}"/>
    <cellStyle name="40 % - Akzent2 2" xfId="437" xr:uid="{00000000-0005-0000-0000-000037000000}"/>
    <cellStyle name="40 % - Akzent2 3" xfId="306" xr:uid="{00000000-0005-0000-0000-000038000000}"/>
    <cellStyle name="40 % - Akzent3" xfId="142" xr:uid="{00000000-0005-0000-0000-000039000000}"/>
    <cellStyle name="40 % - Akzent3 2" xfId="438" xr:uid="{00000000-0005-0000-0000-00003A000000}"/>
    <cellStyle name="40 % - Akzent3 3" xfId="307" xr:uid="{00000000-0005-0000-0000-00003B000000}"/>
    <cellStyle name="40 % - Akzent4" xfId="143" xr:uid="{00000000-0005-0000-0000-00003C000000}"/>
    <cellStyle name="40 % - Akzent4 2" xfId="439" xr:uid="{00000000-0005-0000-0000-00003D000000}"/>
    <cellStyle name="40 % - Akzent4 3" xfId="308" xr:uid="{00000000-0005-0000-0000-00003E000000}"/>
    <cellStyle name="40 % - Akzent5" xfId="144" xr:uid="{00000000-0005-0000-0000-00003F000000}"/>
    <cellStyle name="40 % - Akzent5 2" xfId="440" xr:uid="{00000000-0005-0000-0000-000040000000}"/>
    <cellStyle name="40 % - Akzent5 3" xfId="309" xr:uid="{00000000-0005-0000-0000-000041000000}"/>
    <cellStyle name="40 % - Akzent6" xfId="145" xr:uid="{00000000-0005-0000-0000-000042000000}"/>
    <cellStyle name="40 % - Akzent6 2" xfId="441" xr:uid="{00000000-0005-0000-0000-000043000000}"/>
    <cellStyle name="40 % - Akzent6 3" xfId="310" xr:uid="{00000000-0005-0000-0000-000044000000}"/>
    <cellStyle name="40% - Accent1 2" xfId="146" xr:uid="{00000000-0005-0000-0000-000045000000}"/>
    <cellStyle name="40% - Accent1 3" xfId="262" xr:uid="{00000000-0005-0000-0000-000046000000}"/>
    <cellStyle name="40% - Accent2 2" xfId="147" xr:uid="{00000000-0005-0000-0000-000047000000}"/>
    <cellStyle name="40% - Accent2 3" xfId="263" xr:uid="{00000000-0005-0000-0000-000048000000}"/>
    <cellStyle name="40% - Accent3 2" xfId="148" xr:uid="{00000000-0005-0000-0000-000049000000}"/>
    <cellStyle name="40% - Accent3 3" xfId="264" xr:uid="{00000000-0005-0000-0000-00004A000000}"/>
    <cellStyle name="40% - Accent4 2" xfId="149" xr:uid="{00000000-0005-0000-0000-00004B000000}"/>
    <cellStyle name="40% - Accent4 3" xfId="265" xr:uid="{00000000-0005-0000-0000-00004C000000}"/>
    <cellStyle name="40% - Accent5 2" xfId="150" xr:uid="{00000000-0005-0000-0000-00004D000000}"/>
    <cellStyle name="40% - Accent5 3" xfId="266" xr:uid="{00000000-0005-0000-0000-00004E000000}"/>
    <cellStyle name="40% - Accent6 2" xfId="151" xr:uid="{00000000-0005-0000-0000-00004F000000}"/>
    <cellStyle name="40% - Accent6 3" xfId="267" xr:uid="{00000000-0005-0000-0000-000050000000}"/>
    <cellStyle name="5x indented GHG Textfiels" xfId="8" xr:uid="{00000000-0005-0000-0000-000051000000}"/>
    <cellStyle name="5x indented GHG Textfiels 2" xfId="46" xr:uid="{00000000-0005-0000-0000-000052000000}"/>
    <cellStyle name="5x indented GHG Textfiels 2 2" xfId="153" xr:uid="{00000000-0005-0000-0000-000053000000}"/>
    <cellStyle name="5x indented GHG Textfiels 2 3" xfId="152" xr:uid="{00000000-0005-0000-0000-000054000000}"/>
    <cellStyle name="5x indented GHG Textfiels 2 3 2" xfId="946" xr:uid="{00000000-0005-0000-0000-000055000000}"/>
    <cellStyle name="5x indented GHG Textfiels 3" xfId="154" xr:uid="{00000000-0005-0000-0000-000056000000}"/>
    <cellStyle name="5x indented GHG Textfiels 3 2" xfId="458" xr:uid="{00000000-0005-0000-0000-000057000000}"/>
    <cellStyle name="5x indented GHG Textfiels 3 2 2" xfId="756" xr:uid="{00000000-0005-0000-0000-000058000000}"/>
    <cellStyle name="5x indented GHG Textfiels 3 2 3" xfId="934" xr:uid="{00000000-0005-0000-0000-000059000000}"/>
    <cellStyle name="5x indented GHG Textfiels 3 3" xfId="406" xr:uid="{00000000-0005-0000-0000-00005A000000}"/>
    <cellStyle name="5x indented GHG Textfiels 3 3 2" xfId="692" xr:uid="{00000000-0005-0000-0000-00005B000000}"/>
    <cellStyle name="5x indented GHG Textfiels 3 3 3" xfId="639" xr:uid="{00000000-0005-0000-0000-00005C000000}"/>
    <cellStyle name="5x indented GHG Textfiels 3 3 4" xfId="723" xr:uid="{00000000-0005-0000-0000-00005D000000}"/>
    <cellStyle name="5x indented GHG Textfiels 3 4" xfId="954" xr:uid="{00000000-0005-0000-0000-00005E000000}"/>
    <cellStyle name="5x indented GHG Textfiels 4" xfId="116" xr:uid="{00000000-0005-0000-0000-00005F000000}"/>
    <cellStyle name="5x indented GHG Textfiels_Table 4(II)" xfId="246" xr:uid="{00000000-0005-0000-0000-000060000000}"/>
    <cellStyle name="60 % - Akzent1" xfId="155" xr:uid="{00000000-0005-0000-0000-000061000000}"/>
    <cellStyle name="60 % - Akzent1 2" xfId="442" xr:uid="{00000000-0005-0000-0000-000062000000}"/>
    <cellStyle name="60 % - Akzent1 3" xfId="311" xr:uid="{00000000-0005-0000-0000-000063000000}"/>
    <cellStyle name="60 % - Akzent2" xfId="156" xr:uid="{00000000-0005-0000-0000-000064000000}"/>
    <cellStyle name="60 % - Akzent2 2" xfId="443" xr:uid="{00000000-0005-0000-0000-000065000000}"/>
    <cellStyle name="60 % - Akzent2 3" xfId="312" xr:uid="{00000000-0005-0000-0000-000066000000}"/>
    <cellStyle name="60 % - Akzent3" xfId="157" xr:uid="{00000000-0005-0000-0000-000067000000}"/>
    <cellStyle name="60 % - Akzent3 2" xfId="444" xr:uid="{00000000-0005-0000-0000-000068000000}"/>
    <cellStyle name="60 % - Akzent3 3" xfId="313" xr:uid="{00000000-0005-0000-0000-000069000000}"/>
    <cellStyle name="60 % - Akzent4" xfId="158" xr:uid="{00000000-0005-0000-0000-00006A000000}"/>
    <cellStyle name="60 % - Akzent4 2" xfId="445" xr:uid="{00000000-0005-0000-0000-00006B000000}"/>
    <cellStyle name="60 % - Akzent4 3" xfId="314" xr:uid="{00000000-0005-0000-0000-00006C000000}"/>
    <cellStyle name="60 % - Akzent5" xfId="159" xr:uid="{00000000-0005-0000-0000-00006D000000}"/>
    <cellStyle name="60 % - Akzent5 2" xfId="446" xr:uid="{00000000-0005-0000-0000-00006E000000}"/>
    <cellStyle name="60 % - Akzent5 3" xfId="315" xr:uid="{00000000-0005-0000-0000-00006F000000}"/>
    <cellStyle name="60 % - Akzent6" xfId="160" xr:uid="{00000000-0005-0000-0000-000070000000}"/>
    <cellStyle name="60 % - Akzent6 2" xfId="447" xr:uid="{00000000-0005-0000-0000-000071000000}"/>
    <cellStyle name="60 % - Akzent6 3" xfId="316" xr:uid="{00000000-0005-0000-0000-000072000000}"/>
    <cellStyle name="60% - Accent1 2" xfId="161" xr:uid="{00000000-0005-0000-0000-000073000000}"/>
    <cellStyle name="60% - Accent1 3" xfId="268" xr:uid="{00000000-0005-0000-0000-000074000000}"/>
    <cellStyle name="60% - Accent2 2" xfId="162" xr:uid="{00000000-0005-0000-0000-000075000000}"/>
    <cellStyle name="60% - Accent2 3" xfId="269" xr:uid="{00000000-0005-0000-0000-000076000000}"/>
    <cellStyle name="60% - Accent3 2" xfId="163" xr:uid="{00000000-0005-0000-0000-000077000000}"/>
    <cellStyle name="60% - Accent3 3" xfId="270" xr:uid="{00000000-0005-0000-0000-000078000000}"/>
    <cellStyle name="60% - Accent4 2" xfId="164" xr:uid="{00000000-0005-0000-0000-000079000000}"/>
    <cellStyle name="60% - Accent4 3" xfId="271" xr:uid="{00000000-0005-0000-0000-00007A000000}"/>
    <cellStyle name="60% - Accent5 2" xfId="165" xr:uid="{00000000-0005-0000-0000-00007B000000}"/>
    <cellStyle name="60% - Accent5 3" xfId="272" xr:uid="{00000000-0005-0000-0000-00007C000000}"/>
    <cellStyle name="60% - Accent6 2" xfId="166" xr:uid="{00000000-0005-0000-0000-00007D000000}"/>
    <cellStyle name="60% - Accent6 3" xfId="273" xr:uid="{00000000-0005-0000-0000-00007E000000}"/>
    <cellStyle name="Accent1 2" xfId="167" xr:uid="{00000000-0005-0000-0000-00007F000000}"/>
    <cellStyle name="Accent1 3" xfId="274" xr:uid="{00000000-0005-0000-0000-000080000000}"/>
    <cellStyle name="Accent1 4" xfId="407" xr:uid="{00000000-0005-0000-0000-000081000000}"/>
    <cellStyle name="Accent2 2" xfId="168" xr:uid="{00000000-0005-0000-0000-000082000000}"/>
    <cellStyle name="Accent2 3" xfId="275" xr:uid="{00000000-0005-0000-0000-000083000000}"/>
    <cellStyle name="Accent2 4" xfId="408" xr:uid="{00000000-0005-0000-0000-000084000000}"/>
    <cellStyle name="Accent3 2" xfId="169" xr:uid="{00000000-0005-0000-0000-000085000000}"/>
    <cellStyle name="Accent3 3" xfId="276" xr:uid="{00000000-0005-0000-0000-000086000000}"/>
    <cellStyle name="Accent3 4" xfId="409" xr:uid="{00000000-0005-0000-0000-000087000000}"/>
    <cellStyle name="Accent4 2" xfId="170" xr:uid="{00000000-0005-0000-0000-000088000000}"/>
    <cellStyle name="Accent4 3" xfId="277" xr:uid="{00000000-0005-0000-0000-000089000000}"/>
    <cellStyle name="Accent4 4" xfId="410" xr:uid="{00000000-0005-0000-0000-00008A000000}"/>
    <cellStyle name="Accent5 2" xfId="171" xr:uid="{00000000-0005-0000-0000-00008B000000}"/>
    <cellStyle name="Accent5 3" xfId="278" xr:uid="{00000000-0005-0000-0000-00008C000000}"/>
    <cellStyle name="Accent5 4" xfId="411" xr:uid="{00000000-0005-0000-0000-00008D000000}"/>
    <cellStyle name="Accent6 2" xfId="172" xr:uid="{00000000-0005-0000-0000-00008E000000}"/>
    <cellStyle name="Accent6 3" xfId="279" xr:uid="{00000000-0005-0000-0000-00008F000000}"/>
    <cellStyle name="Accent6 4" xfId="412" xr:uid="{00000000-0005-0000-0000-000090000000}"/>
    <cellStyle name="AggblueBoldCels" xfId="47" xr:uid="{00000000-0005-0000-0000-000091000000}"/>
    <cellStyle name="AggblueBoldCels 2" xfId="173" xr:uid="{00000000-0005-0000-0000-000092000000}"/>
    <cellStyle name="AggblueCels" xfId="48" xr:uid="{00000000-0005-0000-0000-000093000000}"/>
    <cellStyle name="AggblueCels 2" xfId="174" xr:uid="{00000000-0005-0000-0000-000094000000}"/>
    <cellStyle name="AggblueCels_1x" xfId="122" xr:uid="{00000000-0005-0000-0000-000095000000}"/>
    <cellStyle name="AggBoldCells" xfId="49" xr:uid="{00000000-0005-0000-0000-000096000000}"/>
    <cellStyle name="AggBoldCells 2" xfId="175" xr:uid="{00000000-0005-0000-0000-000097000000}"/>
    <cellStyle name="AggBoldCells 3" xfId="247" xr:uid="{00000000-0005-0000-0000-000098000000}"/>
    <cellStyle name="AggBoldCells 4" xfId="401" xr:uid="{00000000-0005-0000-0000-000099000000}"/>
    <cellStyle name="AggBoldCells 5" xfId="110" xr:uid="{00000000-0005-0000-0000-00009A000000}"/>
    <cellStyle name="AggCels" xfId="9" xr:uid="{00000000-0005-0000-0000-00009B000000}"/>
    <cellStyle name="AggCels 2" xfId="50" xr:uid="{00000000-0005-0000-0000-00009C000000}"/>
    <cellStyle name="AggCels 3" xfId="248" xr:uid="{00000000-0005-0000-0000-00009D000000}"/>
    <cellStyle name="AggCels 4" xfId="402" xr:uid="{00000000-0005-0000-0000-00009E000000}"/>
    <cellStyle name="AggCels 5" xfId="829" xr:uid="{00000000-0005-0000-0000-00009F000000}"/>
    <cellStyle name="AggCels 6" xfId="113" xr:uid="{00000000-0005-0000-0000-0000A0000000}"/>
    <cellStyle name="AggCels_T(2)" xfId="111" xr:uid="{00000000-0005-0000-0000-0000A1000000}"/>
    <cellStyle name="AggGreen" xfId="51" xr:uid="{00000000-0005-0000-0000-0000A2000000}"/>
    <cellStyle name="AggGreen 2" xfId="176" xr:uid="{00000000-0005-0000-0000-0000A3000000}"/>
    <cellStyle name="AggGreen 2 2" xfId="460" xr:uid="{00000000-0005-0000-0000-0000A4000000}"/>
    <cellStyle name="AggGreen 2 2 2" xfId="636" xr:uid="{00000000-0005-0000-0000-0000A5000000}"/>
    <cellStyle name="AggGreen 2 2 3" xfId="887" xr:uid="{00000000-0005-0000-0000-0000A6000000}"/>
    <cellStyle name="AggGreen 2 3" xfId="318" xr:uid="{00000000-0005-0000-0000-0000A7000000}"/>
    <cellStyle name="AggGreen 2 3 2" xfId="656" xr:uid="{00000000-0005-0000-0000-0000A8000000}"/>
    <cellStyle name="AggGreen 2 3 3" xfId="725" xr:uid="{00000000-0005-0000-0000-0000A9000000}"/>
    <cellStyle name="AggGreen 2 3 4" xfId="721" xr:uid="{00000000-0005-0000-0000-0000AA000000}"/>
    <cellStyle name="AggGreen 2 4" xfId="922" xr:uid="{00000000-0005-0000-0000-0000AB000000}"/>
    <cellStyle name="AggGreen 3" xfId="459" xr:uid="{00000000-0005-0000-0000-0000AC000000}"/>
    <cellStyle name="AggGreen 3 2" xfId="585" xr:uid="{00000000-0005-0000-0000-0000AD000000}"/>
    <cellStyle name="AggGreen 3 3" xfId="872" xr:uid="{00000000-0005-0000-0000-0000AE000000}"/>
    <cellStyle name="AggGreen 4" xfId="317" xr:uid="{00000000-0005-0000-0000-0000AF000000}"/>
    <cellStyle name="AggGreen 4 2" xfId="655" xr:uid="{00000000-0005-0000-0000-0000B0000000}"/>
    <cellStyle name="AggGreen 4 3" xfId="570" xr:uid="{00000000-0005-0000-0000-0000B1000000}"/>
    <cellStyle name="AggGreen 4 4" xfId="688" xr:uid="{00000000-0005-0000-0000-0000B2000000}"/>
    <cellStyle name="AggGreen 5" xfId="930" xr:uid="{00000000-0005-0000-0000-0000B3000000}"/>
    <cellStyle name="AggGreen_Bbdr" xfId="117" xr:uid="{00000000-0005-0000-0000-0000B4000000}"/>
    <cellStyle name="AggGreen12" xfId="52" xr:uid="{00000000-0005-0000-0000-0000B5000000}"/>
    <cellStyle name="AggGreen12 2" xfId="177" xr:uid="{00000000-0005-0000-0000-0000B6000000}"/>
    <cellStyle name="AggGreen12 2 2" xfId="462" xr:uid="{00000000-0005-0000-0000-0000B7000000}"/>
    <cellStyle name="AggGreen12 2 2 2" xfId="654" xr:uid="{00000000-0005-0000-0000-0000B8000000}"/>
    <cellStyle name="AggGreen12 2 2 3" xfId="936" xr:uid="{00000000-0005-0000-0000-0000B9000000}"/>
    <cellStyle name="AggGreen12 2 3" xfId="320" xr:uid="{00000000-0005-0000-0000-0000BA000000}"/>
    <cellStyle name="AggGreen12 2 3 2" xfId="658" xr:uid="{00000000-0005-0000-0000-0000BB000000}"/>
    <cellStyle name="AggGreen12 2 3 3" xfId="607" xr:uid="{00000000-0005-0000-0000-0000BC000000}"/>
    <cellStyle name="AggGreen12 2 3 4" xfId="687" xr:uid="{00000000-0005-0000-0000-0000BD000000}"/>
    <cellStyle name="AggGreen12 2 4" xfId="899" xr:uid="{00000000-0005-0000-0000-0000BE000000}"/>
    <cellStyle name="AggGreen12 3" xfId="461" xr:uid="{00000000-0005-0000-0000-0000BF000000}"/>
    <cellStyle name="AggGreen12 3 2" xfId="584" xr:uid="{00000000-0005-0000-0000-0000C0000000}"/>
    <cellStyle name="AggGreen12 3 3" xfId="854" xr:uid="{00000000-0005-0000-0000-0000C1000000}"/>
    <cellStyle name="AggGreen12 4" xfId="319" xr:uid="{00000000-0005-0000-0000-0000C2000000}"/>
    <cellStyle name="AggGreen12 4 2" xfId="657" xr:uid="{00000000-0005-0000-0000-0000C3000000}"/>
    <cellStyle name="AggGreen12 4 3" xfId="709" xr:uid="{00000000-0005-0000-0000-0000C4000000}"/>
    <cellStyle name="AggGreen12 4 4" xfId="720" xr:uid="{00000000-0005-0000-0000-0000C5000000}"/>
    <cellStyle name="AggGreen12 5" xfId="916" xr:uid="{00000000-0005-0000-0000-0000C6000000}"/>
    <cellStyle name="AggOrange" xfId="53" xr:uid="{00000000-0005-0000-0000-0000C7000000}"/>
    <cellStyle name="AggOrange 2" xfId="178" xr:uid="{00000000-0005-0000-0000-0000C8000000}"/>
    <cellStyle name="AggOrange 2 2" xfId="464" xr:uid="{00000000-0005-0000-0000-0000C9000000}"/>
    <cellStyle name="AggOrange 2 2 2" xfId="583" xr:uid="{00000000-0005-0000-0000-0000CA000000}"/>
    <cellStyle name="AggOrange 2 2 3" xfId="932" xr:uid="{00000000-0005-0000-0000-0000CB000000}"/>
    <cellStyle name="AggOrange 2 3" xfId="322" xr:uid="{00000000-0005-0000-0000-0000CC000000}"/>
    <cellStyle name="AggOrange 2 3 2" xfId="660" xr:uid="{00000000-0005-0000-0000-0000CD000000}"/>
    <cellStyle name="AggOrange 2 3 3" xfId="567" xr:uid="{00000000-0005-0000-0000-0000CE000000}"/>
    <cellStyle name="AggOrange 2 3 4" xfId="582" xr:uid="{00000000-0005-0000-0000-0000CF000000}"/>
    <cellStyle name="AggOrange 2 4" xfId="857" xr:uid="{00000000-0005-0000-0000-0000D0000000}"/>
    <cellStyle name="AggOrange 3" xfId="463" xr:uid="{00000000-0005-0000-0000-0000D1000000}"/>
    <cellStyle name="AggOrange 3 2" xfId="702" xr:uid="{00000000-0005-0000-0000-0000D2000000}"/>
    <cellStyle name="AggOrange 3 3" xfId="912" xr:uid="{00000000-0005-0000-0000-0000D3000000}"/>
    <cellStyle name="AggOrange 4" xfId="321" xr:uid="{00000000-0005-0000-0000-0000D4000000}"/>
    <cellStyle name="AggOrange 4 2" xfId="659" xr:uid="{00000000-0005-0000-0000-0000D5000000}"/>
    <cellStyle name="AggOrange 4 3" xfId="648" xr:uid="{00000000-0005-0000-0000-0000D6000000}"/>
    <cellStyle name="AggOrange 4 4" xfId="622" xr:uid="{00000000-0005-0000-0000-0000D7000000}"/>
    <cellStyle name="AggOrange 5" xfId="898" xr:uid="{00000000-0005-0000-0000-0000D8000000}"/>
    <cellStyle name="AggOrange_B_border" xfId="120" xr:uid="{00000000-0005-0000-0000-0000D9000000}"/>
    <cellStyle name="AggOrange9" xfId="54" xr:uid="{00000000-0005-0000-0000-0000DA000000}"/>
    <cellStyle name="AggOrange9 2" xfId="179" xr:uid="{00000000-0005-0000-0000-0000DB000000}"/>
    <cellStyle name="AggOrange9 2 2" xfId="466" xr:uid="{00000000-0005-0000-0000-0000DC000000}"/>
    <cellStyle name="AggOrange9 2 2 2" xfId="701" xr:uid="{00000000-0005-0000-0000-0000DD000000}"/>
    <cellStyle name="AggOrange9 2 2 3" xfId="929" xr:uid="{00000000-0005-0000-0000-0000DE000000}"/>
    <cellStyle name="AggOrange9 2 3" xfId="324" xr:uid="{00000000-0005-0000-0000-0000DF000000}"/>
    <cellStyle name="AggOrange9 2 3 2" xfId="662" xr:uid="{00000000-0005-0000-0000-0000E0000000}"/>
    <cellStyle name="AggOrange9 2 3 3" xfId="708" xr:uid="{00000000-0005-0000-0000-0000E1000000}"/>
    <cellStyle name="AggOrange9 2 3 4" xfId="722" xr:uid="{00000000-0005-0000-0000-0000E2000000}"/>
    <cellStyle name="AggOrange9 2 4" xfId="913" xr:uid="{00000000-0005-0000-0000-0000E3000000}"/>
    <cellStyle name="AggOrange9 3" xfId="465" xr:uid="{00000000-0005-0000-0000-0000E4000000}"/>
    <cellStyle name="AggOrange9 3 2" xfId="653" xr:uid="{00000000-0005-0000-0000-0000E5000000}"/>
    <cellStyle name="AggOrange9 3 3" xfId="909" xr:uid="{00000000-0005-0000-0000-0000E6000000}"/>
    <cellStyle name="AggOrange9 4" xfId="323" xr:uid="{00000000-0005-0000-0000-0000E7000000}"/>
    <cellStyle name="AggOrange9 4 2" xfId="661" xr:uid="{00000000-0005-0000-0000-0000E8000000}"/>
    <cellStyle name="AggOrange9 4 3" xfId="606" xr:uid="{00000000-0005-0000-0000-0000E9000000}"/>
    <cellStyle name="AggOrange9 4 4" xfId="652" xr:uid="{00000000-0005-0000-0000-0000EA000000}"/>
    <cellStyle name="AggOrange9 5" xfId="921" xr:uid="{00000000-0005-0000-0000-0000EB000000}"/>
    <cellStyle name="AggOrangeLB_2x" xfId="55" xr:uid="{00000000-0005-0000-0000-0000EC000000}"/>
    <cellStyle name="AggOrangeLBorder" xfId="56" xr:uid="{00000000-0005-0000-0000-0000ED000000}"/>
    <cellStyle name="AggOrangeLBorder 2" xfId="180" xr:uid="{00000000-0005-0000-0000-0000EE000000}"/>
    <cellStyle name="AggOrangeLBorder 2 2" xfId="468" xr:uid="{00000000-0005-0000-0000-0000EF000000}"/>
    <cellStyle name="AggOrangeLBorder 2 2 2" xfId="758" xr:uid="{00000000-0005-0000-0000-0000F0000000}"/>
    <cellStyle name="AggOrangeLBorder 2 2 3" xfId="920" xr:uid="{00000000-0005-0000-0000-0000F1000000}"/>
    <cellStyle name="AggOrangeLBorder 2 3" xfId="326" xr:uid="{00000000-0005-0000-0000-0000F2000000}"/>
    <cellStyle name="AggOrangeLBorder 2 3 2" xfId="664" xr:uid="{00000000-0005-0000-0000-0000F3000000}"/>
    <cellStyle name="AggOrangeLBorder 2 3 3" xfId="604" xr:uid="{00000000-0005-0000-0000-0000F4000000}"/>
    <cellStyle name="AggOrangeLBorder 2 3 4" xfId="630" xr:uid="{00000000-0005-0000-0000-0000F5000000}"/>
    <cellStyle name="AggOrangeLBorder 2 4" xfId="925" xr:uid="{00000000-0005-0000-0000-0000F6000000}"/>
    <cellStyle name="AggOrangeLBorder 3" xfId="467" xr:uid="{00000000-0005-0000-0000-0000F7000000}"/>
    <cellStyle name="AggOrangeLBorder 3 2" xfId="757" xr:uid="{00000000-0005-0000-0000-0000F8000000}"/>
    <cellStyle name="AggOrangeLBorder 3 3" xfId="908" xr:uid="{00000000-0005-0000-0000-0000F9000000}"/>
    <cellStyle name="AggOrangeLBorder 4" xfId="325" xr:uid="{00000000-0005-0000-0000-0000FA000000}"/>
    <cellStyle name="AggOrangeLBorder 4 2" xfId="663" xr:uid="{00000000-0005-0000-0000-0000FB000000}"/>
    <cellStyle name="AggOrangeLBorder 4 3" xfId="605" xr:uid="{00000000-0005-0000-0000-0000FC000000}"/>
    <cellStyle name="AggOrangeLBorder 4 4" xfId="626" xr:uid="{00000000-0005-0000-0000-0000FD000000}"/>
    <cellStyle name="AggOrangeLBorder 5" xfId="858" xr:uid="{00000000-0005-0000-0000-0000FE000000}"/>
    <cellStyle name="AggOrangeRBorder" xfId="57" xr:uid="{00000000-0005-0000-0000-0000FF000000}"/>
    <cellStyle name="AggOrangeRBorder 2" xfId="181" xr:uid="{00000000-0005-0000-0000-000000010000}"/>
    <cellStyle name="AggOrangeRBorder 2 2" xfId="470" xr:uid="{00000000-0005-0000-0000-000001010000}"/>
    <cellStyle name="AggOrangeRBorder 2 2 2" xfId="581" xr:uid="{00000000-0005-0000-0000-000002010000}"/>
    <cellStyle name="AggOrangeRBorder 2 2 3" xfId="915" xr:uid="{00000000-0005-0000-0000-000003010000}"/>
    <cellStyle name="AggOrangeRBorder 2 3" xfId="328" xr:uid="{00000000-0005-0000-0000-000004010000}"/>
    <cellStyle name="AggOrangeRBorder 2 3 2" xfId="666" xr:uid="{00000000-0005-0000-0000-000005010000}"/>
    <cellStyle name="AggOrangeRBorder 2 3 3" xfId="642" xr:uid="{00000000-0005-0000-0000-000006010000}"/>
    <cellStyle name="AggOrangeRBorder 2 3 4" xfId="624" xr:uid="{00000000-0005-0000-0000-000007010000}"/>
    <cellStyle name="AggOrangeRBorder 2 4" xfId="902" xr:uid="{00000000-0005-0000-0000-000008010000}"/>
    <cellStyle name="AggOrangeRBorder 3" xfId="469" xr:uid="{00000000-0005-0000-0000-000009010000}"/>
    <cellStyle name="AggOrangeRBorder 3 2" xfId="700" xr:uid="{00000000-0005-0000-0000-00000A010000}"/>
    <cellStyle name="AggOrangeRBorder 3 3" xfId="897" xr:uid="{00000000-0005-0000-0000-00000B010000}"/>
    <cellStyle name="AggOrangeRBorder 4" xfId="327" xr:uid="{00000000-0005-0000-0000-00000C010000}"/>
    <cellStyle name="AggOrangeRBorder 4 2" xfId="665" xr:uid="{00000000-0005-0000-0000-00000D010000}"/>
    <cellStyle name="AggOrangeRBorder 4 3" xfId="698" xr:uid="{00000000-0005-0000-0000-00000E010000}"/>
    <cellStyle name="AggOrangeRBorder 4 4" xfId="719" xr:uid="{00000000-0005-0000-0000-00000F010000}"/>
    <cellStyle name="AggOrangeRBorder 5" xfId="901" xr:uid="{00000000-0005-0000-0000-000010010000}"/>
    <cellStyle name="AggOrangeRBorder_CRFReport-template" xfId="121" xr:uid="{00000000-0005-0000-0000-000011010000}"/>
    <cellStyle name="Akzent1" xfId="182" xr:uid="{00000000-0005-0000-0000-000012010000}"/>
    <cellStyle name="Akzent2" xfId="183" xr:uid="{00000000-0005-0000-0000-000013010000}"/>
    <cellStyle name="Akzent3" xfId="184" xr:uid="{00000000-0005-0000-0000-000014010000}"/>
    <cellStyle name="Akzent4" xfId="185" xr:uid="{00000000-0005-0000-0000-000015010000}"/>
    <cellStyle name="Akzent5" xfId="186" xr:uid="{00000000-0005-0000-0000-000016010000}"/>
    <cellStyle name="Akzent6" xfId="187" xr:uid="{00000000-0005-0000-0000-000017010000}"/>
    <cellStyle name="amengestelde" xfId="10" xr:uid="{00000000-0005-0000-0000-000018010000}"/>
    <cellStyle name="Ausgabe" xfId="11" xr:uid="{00000000-0005-0000-0000-000019010000}"/>
    <cellStyle name="Ausgabe 2" xfId="448" xr:uid="{00000000-0005-0000-0000-00001A010000}"/>
    <cellStyle name="Ausgabe 2 2" xfId="703" xr:uid="{00000000-0005-0000-0000-00001B010000}"/>
    <cellStyle name="Ausgabe 2 2 2" xfId="813" xr:uid="{00000000-0005-0000-0000-00001C010000}"/>
    <cellStyle name="Ausgabe 2 2 2 2" xfId="884" xr:uid="{00000000-0005-0000-0000-00001D010000}"/>
    <cellStyle name="Ausgabe 2 2 3" xfId="905" xr:uid="{00000000-0005-0000-0000-00001E010000}"/>
    <cellStyle name="Ausgabe 2 3" xfId="588" xr:uid="{00000000-0005-0000-0000-00001F010000}"/>
    <cellStyle name="Ausgabe 2 3 2" xfId="766" xr:uid="{00000000-0005-0000-0000-000020010000}"/>
    <cellStyle name="Ausgabe 2 3 2 2" xfId="860" xr:uid="{00000000-0005-0000-0000-000021010000}"/>
    <cellStyle name="Ausgabe 2 3 3" xfId="918" xr:uid="{00000000-0005-0000-0000-000022010000}"/>
    <cellStyle name="Ausgabe 2 4" xfId="753" xr:uid="{00000000-0005-0000-0000-000023010000}"/>
    <cellStyle name="Ausgabe 2 4 2" xfId="876" xr:uid="{00000000-0005-0000-0000-000024010000}"/>
    <cellStyle name="Ausgabe 2 5" xfId="879" xr:uid="{00000000-0005-0000-0000-000025010000}"/>
    <cellStyle name="Ausgabe 3" xfId="339" xr:uid="{00000000-0005-0000-0000-000026010000}"/>
    <cellStyle name="Ausgabe 3 2" xfId="675" xr:uid="{00000000-0005-0000-0000-000027010000}"/>
    <cellStyle name="Ausgabe 3 2 2" xfId="802" xr:uid="{00000000-0005-0000-0000-000028010000}"/>
    <cellStyle name="Ausgabe 3 2 2 2" xfId="850" xr:uid="{00000000-0005-0000-0000-000029010000}"/>
    <cellStyle name="Ausgabe 3 2 3" xfId="870" xr:uid="{00000000-0005-0000-0000-00002A010000}"/>
    <cellStyle name="Ausgabe 3 3" xfId="594" xr:uid="{00000000-0005-0000-0000-00002B010000}"/>
    <cellStyle name="Ausgabe 3 3 2" xfId="770" xr:uid="{00000000-0005-0000-0000-00002C010000}"/>
    <cellStyle name="Ausgabe 3 3 2 2" xfId="851" xr:uid="{00000000-0005-0000-0000-00002D010000}"/>
    <cellStyle name="Ausgabe 3 3 3" xfId="895" xr:uid="{00000000-0005-0000-0000-00002E010000}"/>
    <cellStyle name="Ausgabe 3 4" xfId="751" xr:uid="{00000000-0005-0000-0000-00002F010000}"/>
    <cellStyle name="Ausgabe 3 4 2" xfId="861" xr:uid="{00000000-0005-0000-0000-000030010000}"/>
    <cellStyle name="Ausgabe 3 5" xfId="889" xr:uid="{00000000-0005-0000-0000-000031010000}"/>
    <cellStyle name="Ausgabe 4" xfId="599" xr:uid="{00000000-0005-0000-0000-000032010000}"/>
    <cellStyle name="Ausgabe 4 2" xfId="772" xr:uid="{00000000-0005-0000-0000-000033010000}"/>
    <cellStyle name="Ausgabe 4 2 2" xfId="886" xr:uid="{00000000-0005-0000-0000-000034010000}"/>
    <cellStyle name="Ausgabe 4 3" xfId="923" xr:uid="{00000000-0005-0000-0000-000035010000}"/>
    <cellStyle name="Ausgabe 5" xfId="718" xr:uid="{00000000-0005-0000-0000-000036010000}"/>
    <cellStyle name="Ausgabe 5 2" xfId="821" xr:uid="{00000000-0005-0000-0000-000037010000}"/>
    <cellStyle name="Ausgabe 5 2 2" xfId="868" xr:uid="{00000000-0005-0000-0000-000038010000}"/>
    <cellStyle name="Ausgabe 5 3" xfId="903" xr:uid="{00000000-0005-0000-0000-000039010000}"/>
    <cellStyle name="Ausgabe 6" xfId="734" xr:uid="{00000000-0005-0000-0000-00003A010000}"/>
    <cellStyle name="Ausgabe 6 2" xfId="852" xr:uid="{00000000-0005-0000-0000-00003B010000}"/>
    <cellStyle name="Ausgabe 7" xfId="840" xr:uid="{00000000-0005-0000-0000-00003C010000}"/>
    <cellStyle name="Ausgabe 7 2" xfId="882" xr:uid="{00000000-0005-0000-0000-00003D010000}"/>
    <cellStyle name="Ausgabe 8" xfId="939" xr:uid="{00000000-0005-0000-0000-00003E010000}"/>
    <cellStyle name="Ausgabe 8 2" xfId="866" xr:uid="{00000000-0005-0000-0000-00003F010000}"/>
    <cellStyle name="Ausgabe 9" xfId="944" xr:uid="{00000000-0005-0000-0000-000040010000}"/>
    <cellStyle name="Ausgabe 9 2" xfId="845" xr:uid="{00000000-0005-0000-0000-000041010000}"/>
    <cellStyle name="Bad 2" xfId="188" xr:uid="{00000000-0005-0000-0000-000042010000}"/>
    <cellStyle name="Bad 3" xfId="280" xr:uid="{00000000-0005-0000-0000-000043010000}"/>
    <cellStyle name="Bad 4" xfId="420" xr:uid="{00000000-0005-0000-0000-000044010000}"/>
    <cellStyle name="Berechnung" xfId="12" xr:uid="{00000000-0005-0000-0000-000045010000}"/>
    <cellStyle name="Berechnung 10" xfId="938" xr:uid="{00000000-0005-0000-0000-000046010000}"/>
    <cellStyle name="Berechnung 10 2" xfId="847" xr:uid="{00000000-0005-0000-0000-000047010000}"/>
    <cellStyle name="Berechnung 2" xfId="449" xr:uid="{00000000-0005-0000-0000-000048010000}"/>
    <cellStyle name="Berechnung 2 2" xfId="704" xr:uid="{00000000-0005-0000-0000-000049010000}"/>
    <cellStyle name="Berechnung 2 2 2" xfId="814" xr:uid="{00000000-0005-0000-0000-00004A010000}"/>
    <cellStyle name="Berechnung 2 3" xfId="569" xr:uid="{00000000-0005-0000-0000-00004B010000}"/>
    <cellStyle name="Berechnung 2 3 2" xfId="761" xr:uid="{00000000-0005-0000-0000-00004C010000}"/>
    <cellStyle name="Berechnung 2 4" xfId="625" xr:uid="{00000000-0005-0000-0000-00004D010000}"/>
    <cellStyle name="Berechnung 2 4 2" xfId="787" xr:uid="{00000000-0005-0000-0000-00004E010000}"/>
    <cellStyle name="Berechnung 2 5" xfId="754" xr:uid="{00000000-0005-0000-0000-00004F010000}"/>
    <cellStyle name="Berechnung 3" xfId="329" xr:uid="{00000000-0005-0000-0000-000050010000}"/>
    <cellStyle name="Berechnung 3 2" xfId="667" xr:uid="{00000000-0005-0000-0000-000051010000}"/>
    <cellStyle name="Berechnung 3 2 2" xfId="800" xr:uid="{00000000-0005-0000-0000-000052010000}"/>
    <cellStyle name="Berechnung 3 3" xfId="603" xr:uid="{00000000-0005-0000-0000-000053010000}"/>
    <cellStyle name="Berechnung 3 3 2" xfId="775" xr:uid="{00000000-0005-0000-0000-000054010000}"/>
    <cellStyle name="Berechnung 3 4" xfId="615" xr:uid="{00000000-0005-0000-0000-000055010000}"/>
    <cellStyle name="Berechnung 3 4 2" xfId="781" xr:uid="{00000000-0005-0000-0000-000056010000}"/>
    <cellStyle name="Berechnung 3 5" xfId="749" xr:uid="{00000000-0005-0000-0000-000057010000}"/>
    <cellStyle name="Berechnung 4" xfId="600" xr:uid="{00000000-0005-0000-0000-000058010000}"/>
    <cellStyle name="Berechnung 4 2" xfId="773" xr:uid="{00000000-0005-0000-0000-000059010000}"/>
    <cellStyle name="Berechnung 5" xfId="717" xr:uid="{00000000-0005-0000-0000-00005A010000}"/>
    <cellStyle name="Berechnung 5 2" xfId="820" xr:uid="{00000000-0005-0000-0000-00005B010000}"/>
    <cellStyle name="Berechnung 6" xfId="729" xr:uid="{00000000-0005-0000-0000-00005C010000}"/>
    <cellStyle name="Berechnung 6 2" xfId="824" xr:uid="{00000000-0005-0000-0000-00005D010000}"/>
    <cellStyle name="Berechnung 7" xfId="735" xr:uid="{00000000-0005-0000-0000-00005E010000}"/>
    <cellStyle name="Berechnung 8" xfId="839" xr:uid="{00000000-0005-0000-0000-00005F010000}"/>
    <cellStyle name="Berechnung 8 2" xfId="867" xr:uid="{00000000-0005-0000-0000-000060010000}"/>
    <cellStyle name="Berechnung 9" xfId="940" xr:uid="{00000000-0005-0000-0000-000061010000}"/>
    <cellStyle name="Berechnung 9 2" xfId="881" xr:uid="{00000000-0005-0000-0000-000062010000}"/>
    <cellStyle name="Bold GHG Numbers (0.00)" xfId="13" xr:uid="{00000000-0005-0000-0000-000063010000}"/>
    <cellStyle name="Calculation 2" xfId="189" xr:uid="{00000000-0005-0000-0000-000064010000}"/>
    <cellStyle name="Calculation 2 2" xfId="602" xr:uid="{00000000-0005-0000-0000-000065010000}"/>
    <cellStyle name="Calculation 2 2 2" xfId="774" xr:uid="{00000000-0005-0000-0000-000066010000}"/>
    <cellStyle name="Calculation 2 3" xfId="686" xr:uid="{00000000-0005-0000-0000-000067010000}"/>
    <cellStyle name="Calculation 2 3 2" xfId="809" xr:uid="{00000000-0005-0000-0000-000068010000}"/>
    <cellStyle name="Calculation 2 4" xfId="592" xr:uid="{00000000-0005-0000-0000-000069010000}"/>
    <cellStyle name="Calculation 2 4 2" xfId="768" xr:uid="{00000000-0005-0000-0000-00006A010000}"/>
    <cellStyle name="Calculation 2 5" xfId="736" xr:uid="{00000000-0005-0000-0000-00006B010000}"/>
    <cellStyle name="Calculation 3" xfId="281" xr:uid="{00000000-0005-0000-0000-00006C010000}"/>
    <cellStyle name="Calculation 3 2" xfId="641" xr:uid="{00000000-0005-0000-0000-00006D010000}"/>
    <cellStyle name="Calculation 3 2 2" xfId="792" xr:uid="{00000000-0005-0000-0000-00006E010000}"/>
    <cellStyle name="Calculation 3 3" xfId="627" xr:uid="{00000000-0005-0000-0000-00006F010000}"/>
    <cellStyle name="Calculation 3 3 2" xfId="788" xr:uid="{00000000-0005-0000-0000-000070010000}"/>
    <cellStyle name="Calculation 3 4" xfId="711" xr:uid="{00000000-0005-0000-0000-000071010000}"/>
    <cellStyle name="Calculation 3 4 2" xfId="817" xr:uid="{00000000-0005-0000-0000-000072010000}"/>
    <cellStyle name="Calculation 3 5" xfId="744" xr:uid="{00000000-0005-0000-0000-000073010000}"/>
    <cellStyle name="Check Cell 2" xfId="190" xr:uid="{00000000-0005-0000-0000-000074010000}"/>
    <cellStyle name="Check Cell 3" xfId="282" xr:uid="{00000000-0005-0000-0000-000075010000}"/>
    <cellStyle name="Check Cell 4" xfId="426" xr:uid="{00000000-0005-0000-0000-000076010000}"/>
    <cellStyle name="Comma 2" xfId="4" xr:uid="{00000000-0005-0000-0000-000078010000}"/>
    <cellStyle name="Comma 2 2" xfId="42" xr:uid="{00000000-0005-0000-0000-000079010000}"/>
    <cellStyle name="Comma 2 2 2" xfId="471" xr:uid="{00000000-0005-0000-0000-00007A010000}"/>
    <cellStyle name="Comma 2 2 3" xfId="835" xr:uid="{00000000-0005-0000-0000-00007B010000}"/>
    <cellStyle name="Comma 2 2 4" xfId="192" xr:uid="{00000000-0005-0000-0000-00007C010000}"/>
    <cellStyle name="Comma 2 3" xfId="825" xr:uid="{00000000-0005-0000-0000-00007D010000}"/>
    <cellStyle name="Comma 2 4" xfId="191" xr:uid="{00000000-0005-0000-0000-00007E010000}"/>
    <cellStyle name="Comma 3" xfId="45" xr:uid="{00000000-0005-0000-0000-00007F010000}"/>
    <cellStyle name="Comma 3 2" xfId="107" xr:uid="{00000000-0005-0000-0000-000080010000}"/>
    <cellStyle name="Comma 3 2 2" xfId="842" xr:uid="{00000000-0005-0000-0000-000081010000}"/>
    <cellStyle name="Comma 3 2 2 2" xfId="961" xr:uid="{00000000-0005-0000-0000-000082010000}"/>
    <cellStyle name="Comma 3 3" xfId="108" xr:uid="{00000000-0005-0000-0000-000083010000}"/>
    <cellStyle name="Comma 3 3 2" xfId="945" xr:uid="{00000000-0005-0000-0000-000084010000}"/>
    <cellStyle name="Comma 3 4" xfId="193" xr:uid="{00000000-0005-0000-0000-000085010000}"/>
    <cellStyle name="Comma 4" xfId="79" xr:uid="{00000000-0005-0000-0000-000086010000}"/>
    <cellStyle name="Comma 5" xfId="80" xr:uid="{00000000-0005-0000-0000-000087010000}"/>
    <cellStyle name="Comma 6" xfId="2" xr:uid="{00000000-0005-0000-0000-0000A7010000}"/>
    <cellStyle name="Constants" xfId="58" xr:uid="{00000000-0005-0000-0000-000088010000}"/>
    <cellStyle name="ContentsHyperlink" xfId="298" xr:uid="{00000000-0005-0000-0000-000089010000}"/>
    <cellStyle name="Currency 2" xfId="82" xr:uid="{00000000-0005-0000-0000-00008A010000}"/>
    <cellStyle name="CustomCellsOrange" xfId="59" xr:uid="{00000000-0005-0000-0000-00008B010000}"/>
    <cellStyle name="CustomCellsOrange 2" xfId="472" xr:uid="{00000000-0005-0000-0000-00008C010000}"/>
    <cellStyle name="CustomCellsOrange 2 2" xfId="495" xr:uid="{00000000-0005-0000-0000-00008D010000}"/>
    <cellStyle name="CustomCellsOrange 2 2 2" xfId="564" xr:uid="{00000000-0005-0000-0000-00008E010000}"/>
    <cellStyle name="CustomCellsOrange 2 2 2 2" xfId="730" xr:uid="{00000000-0005-0000-0000-00008F010000}"/>
    <cellStyle name="CustomCellsOrange 2 2 2 3" xfId="853" xr:uid="{00000000-0005-0000-0000-000090010000}"/>
    <cellStyle name="CustomCellsOrange 2 2 3" xfId="713" xr:uid="{00000000-0005-0000-0000-000091010000}"/>
    <cellStyle name="CustomCellsOrange 2 2 4" xfId="631" xr:uid="{00000000-0005-0000-0000-000092010000}"/>
    <cellStyle name="CustomCellsOrange 2 2 5" xfId="732" xr:uid="{00000000-0005-0000-0000-000093010000}"/>
    <cellStyle name="CustomCellsOrange 2 3" xfId="900" xr:uid="{00000000-0005-0000-0000-000094010000}"/>
    <cellStyle name="CustomCellsOrange 3" xfId="330" xr:uid="{00000000-0005-0000-0000-000095010000}"/>
    <cellStyle name="CustomCellsOrange 3 2" xfId="668" xr:uid="{00000000-0005-0000-0000-000096010000}"/>
    <cellStyle name="CustomCellsOrange 3 3" xfId="601" xr:uid="{00000000-0005-0000-0000-000097010000}"/>
    <cellStyle name="CustomCellsOrange 3 4" xfId="614" xr:uid="{00000000-0005-0000-0000-000098010000}"/>
    <cellStyle name="CustomCellsOrange 4" xfId="892" xr:uid="{00000000-0005-0000-0000-000099010000}"/>
    <cellStyle name="CustomizationCells" xfId="60" xr:uid="{00000000-0005-0000-0000-00009A010000}"/>
    <cellStyle name="CustomizationCells 2" xfId="473" xr:uid="{00000000-0005-0000-0000-00009B010000}"/>
    <cellStyle name="CustomizationCells 2 2" xfId="496" xr:uid="{00000000-0005-0000-0000-00009C010000}"/>
    <cellStyle name="CustomizationCells 2 2 2" xfId="565" xr:uid="{00000000-0005-0000-0000-00009D010000}"/>
    <cellStyle name="CustomizationCells 2 2 2 2" xfId="731" xr:uid="{00000000-0005-0000-0000-00009E010000}"/>
    <cellStyle name="CustomizationCells 2 2 2 3" xfId="914" xr:uid="{00000000-0005-0000-0000-00009F010000}"/>
    <cellStyle name="CustomizationCells 2 2 3" xfId="714" xr:uid="{00000000-0005-0000-0000-0000A0010000}"/>
    <cellStyle name="CustomizationCells 2 2 4" xfId="577" xr:uid="{00000000-0005-0000-0000-0000A1010000}"/>
    <cellStyle name="CustomizationCells 2 2 5" xfId="733" xr:uid="{00000000-0005-0000-0000-0000A2010000}"/>
    <cellStyle name="CustomizationCells 2 3" xfId="917" xr:uid="{00000000-0005-0000-0000-0000A3010000}"/>
    <cellStyle name="CustomizationCells 3" xfId="331" xr:uid="{00000000-0005-0000-0000-0000A4010000}"/>
    <cellStyle name="CustomizationCells 3 2" xfId="669" xr:uid="{00000000-0005-0000-0000-0000A5010000}"/>
    <cellStyle name="CustomizationCells 3 3" xfId="696" xr:uid="{00000000-0005-0000-0000-0000A6010000}"/>
    <cellStyle name="CustomizationCells 3 4" xfId="616" xr:uid="{00000000-0005-0000-0000-0000A7010000}"/>
    <cellStyle name="CustomizationCells 4" xfId="924" xr:uid="{00000000-0005-0000-0000-0000A8010000}"/>
    <cellStyle name="CustomizationGreenCells" xfId="61" xr:uid="{00000000-0005-0000-0000-0000A9010000}"/>
    <cellStyle name="CustomizationGreenCells 2" xfId="474" xr:uid="{00000000-0005-0000-0000-0000AA010000}"/>
    <cellStyle name="CustomizationGreenCells 2 2" xfId="759" xr:uid="{00000000-0005-0000-0000-0000AB010000}"/>
    <cellStyle name="CustomizationGreenCells 2 3" xfId="894" xr:uid="{00000000-0005-0000-0000-0000AC010000}"/>
    <cellStyle name="CustomizationGreenCells 3" xfId="332" xr:uid="{00000000-0005-0000-0000-0000AD010000}"/>
    <cellStyle name="CustomizationGreenCells 3 2" xfId="670" xr:uid="{00000000-0005-0000-0000-0000AE010000}"/>
    <cellStyle name="CustomizationGreenCells 3 3" xfId="640" xr:uid="{00000000-0005-0000-0000-0000AF010000}"/>
    <cellStyle name="CustomizationGreenCells 3 4" xfId="573" xr:uid="{00000000-0005-0000-0000-0000B0010000}"/>
    <cellStyle name="CustomizationGreenCells 4" xfId="928" xr:uid="{00000000-0005-0000-0000-0000B1010000}"/>
    <cellStyle name="Default" xfId="14" xr:uid="{00000000-0005-0000-0000-0000B2010000}"/>
    <cellStyle name="Dezimal 2" xfId="15" xr:uid="{00000000-0005-0000-0000-0000B3010000}"/>
    <cellStyle name="Dezimal 2 2" xfId="16" xr:uid="{00000000-0005-0000-0000-0000B4010000}"/>
    <cellStyle name="Dezimal 3" xfId="17" xr:uid="{00000000-0005-0000-0000-0000B5010000}"/>
    <cellStyle name="DocBox_EmptyRow" xfId="62" xr:uid="{00000000-0005-0000-0000-0000B6010000}"/>
    <cellStyle name="EEMS Header" xfId="63" xr:uid="{00000000-0005-0000-0000-0000B7010000}"/>
    <cellStyle name="EEMS row" xfId="64" xr:uid="{00000000-0005-0000-0000-0000B8010000}"/>
    <cellStyle name="Eingabe" xfId="18" xr:uid="{00000000-0005-0000-0000-0000B9010000}"/>
    <cellStyle name="Eingabe 10" xfId="941" xr:uid="{00000000-0005-0000-0000-0000BA010000}"/>
    <cellStyle name="Eingabe 10 2" xfId="846" xr:uid="{00000000-0005-0000-0000-0000BB010000}"/>
    <cellStyle name="Eingabe 11" xfId="948" xr:uid="{00000000-0005-0000-0000-0000BC010000}"/>
    <cellStyle name="Eingabe 11 2" xfId="962" xr:uid="{00000000-0005-0000-0000-0000BD010000}"/>
    <cellStyle name="Eingabe 2" xfId="429" xr:uid="{00000000-0005-0000-0000-0000BE010000}"/>
    <cellStyle name="Eingabe 3" xfId="475" xr:uid="{00000000-0005-0000-0000-0000BF010000}"/>
    <cellStyle name="Eingabe 3 2" xfId="710" xr:uid="{00000000-0005-0000-0000-0000C0010000}"/>
    <cellStyle name="Eingabe 3 2 2" xfId="816" xr:uid="{00000000-0005-0000-0000-0000C1010000}"/>
    <cellStyle name="Eingabe 3 3" xfId="699" xr:uid="{00000000-0005-0000-0000-0000C2010000}"/>
    <cellStyle name="Eingabe 3 3 2" xfId="812" xr:uid="{00000000-0005-0000-0000-0000C3010000}"/>
    <cellStyle name="Eingabe 3 4" xfId="590" xr:uid="{00000000-0005-0000-0000-0000C4010000}"/>
    <cellStyle name="Eingabe 3 4 2" xfId="767" xr:uid="{00000000-0005-0000-0000-0000C5010000}"/>
    <cellStyle name="Eingabe 3 5" xfId="760" xr:uid="{00000000-0005-0000-0000-0000C6010000}"/>
    <cellStyle name="Eingabe 4" xfId="334" xr:uid="{00000000-0005-0000-0000-0000C7010000}"/>
    <cellStyle name="Eingabe 4 2" xfId="671" xr:uid="{00000000-0005-0000-0000-0000C8010000}"/>
    <cellStyle name="Eingabe 4 2 2" xfId="801" xr:uid="{00000000-0005-0000-0000-0000C9010000}"/>
    <cellStyle name="Eingabe 4 3" xfId="598" xr:uid="{00000000-0005-0000-0000-0000CA010000}"/>
    <cellStyle name="Eingabe 4 3 2" xfId="771" xr:uid="{00000000-0005-0000-0000-0000CB010000}"/>
    <cellStyle name="Eingabe 4 4" xfId="574" xr:uid="{00000000-0005-0000-0000-0000CC010000}"/>
    <cellStyle name="Eingabe 4 4 2" xfId="763" xr:uid="{00000000-0005-0000-0000-0000CD010000}"/>
    <cellStyle name="Eingabe 4 5" xfId="750" xr:uid="{00000000-0005-0000-0000-0000CE010000}"/>
    <cellStyle name="Eingabe 5" xfId="608" xr:uid="{00000000-0005-0000-0000-0000CF010000}"/>
    <cellStyle name="Eingabe 5 2" xfId="776" xr:uid="{00000000-0005-0000-0000-0000D0010000}"/>
    <cellStyle name="Eingabe 6" xfId="685" xr:uid="{00000000-0005-0000-0000-0000D1010000}"/>
    <cellStyle name="Eingabe 6 2" xfId="808" xr:uid="{00000000-0005-0000-0000-0000D2010000}"/>
    <cellStyle name="Eingabe 7" xfId="728" xr:uid="{00000000-0005-0000-0000-0000D3010000}"/>
    <cellStyle name="Eingabe 7 2" xfId="823" xr:uid="{00000000-0005-0000-0000-0000D4010000}"/>
    <cellStyle name="Eingabe 8" xfId="737" xr:uid="{00000000-0005-0000-0000-0000D5010000}"/>
    <cellStyle name="Eingabe 9" xfId="838" xr:uid="{00000000-0005-0000-0000-0000D6010000}"/>
    <cellStyle name="Eingabe 9 2" xfId="848" xr:uid="{00000000-0005-0000-0000-0000D7010000}"/>
    <cellStyle name="Empty_B_border" xfId="65" xr:uid="{00000000-0005-0000-0000-0000D8010000}"/>
    <cellStyle name="Ergebnis" xfId="19" xr:uid="{00000000-0005-0000-0000-0000D9010000}"/>
    <cellStyle name="Ergebnis 10" xfId="943" xr:uid="{00000000-0005-0000-0000-0000DA010000}"/>
    <cellStyle name="Ergebnis 10 2" xfId="880" xr:uid="{00000000-0005-0000-0000-0000DB010000}"/>
    <cellStyle name="Ergebnis 2" xfId="450" xr:uid="{00000000-0005-0000-0000-0000DC010000}"/>
    <cellStyle name="Ergebnis 2 2" xfId="705" xr:uid="{00000000-0005-0000-0000-0000DD010000}"/>
    <cellStyle name="Ergebnis 2 2 2" xfId="815" xr:uid="{00000000-0005-0000-0000-0000DE010000}"/>
    <cellStyle name="Ergebnis 2 3" xfId="637" xr:uid="{00000000-0005-0000-0000-0000DF010000}"/>
    <cellStyle name="Ergebnis 2 3 2" xfId="791" xr:uid="{00000000-0005-0000-0000-0000E0010000}"/>
    <cellStyle name="Ergebnis 2 4" xfId="628" xr:uid="{00000000-0005-0000-0000-0000E1010000}"/>
    <cellStyle name="Ergebnis 2 4 2" xfId="789" xr:uid="{00000000-0005-0000-0000-0000E2010000}"/>
    <cellStyle name="Ergebnis 2 5" xfId="755" xr:uid="{00000000-0005-0000-0000-0000E3010000}"/>
    <cellStyle name="Ergebnis 3" xfId="343" xr:uid="{00000000-0005-0000-0000-0000E4010000}"/>
    <cellStyle name="Ergebnis 3 2" xfId="679" xr:uid="{00000000-0005-0000-0000-0000E5010000}"/>
    <cellStyle name="Ergebnis 3 2 2" xfId="803" xr:uid="{00000000-0005-0000-0000-0000E6010000}"/>
    <cellStyle name="Ergebnis 3 3" xfId="593" xr:uid="{00000000-0005-0000-0000-0000E7010000}"/>
    <cellStyle name="Ergebnis 3 3 2" xfId="769" xr:uid="{00000000-0005-0000-0000-0000E8010000}"/>
    <cellStyle name="Ergebnis 3 4" xfId="620" xr:uid="{00000000-0005-0000-0000-0000E9010000}"/>
    <cellStyle name="Ergebnis 3 4 2" xfId="785" xr:uid="{00000000-0005-0000-0000-0000EA010000}"/>
    <cellStyle name="Ergebnis 3 5" xfId="752" xr:uid="{00000000-0005-0000-0000-0000EB010000}"/>
    <cellStyle name="Ergebnis 4" xfId="609" xr:uid="{00000000-0005-0000-0000-0000EC010000}"/>
    <cellStyle name="Ergebnis 4 2" xfId="777" xr:uid="{00000000-0005-0000-0000-0000ED010000}"/>
    <cellStyle name="Ergebnis 5" xfId="683" xr:uid="{00000000-0005-0000-0000-0000EE010000}"/>
    <cellStyle name="Ergebnis 5 2" xfId="806" xr:uid="{00000000-0005-0000-0000-0000EF010000}"/>
    <cellStyle name="Ergebnis 6" xfId="690" xr:uid="{00000000-0005-0000-0000-0000F0010000}"/>
    <cellStyle name="Ergebnis 6 2" xfId="810" xr:uid="{00000000-0005-0000-0000-0000F1010000}"/>
    <cellStyle name="Ergebnis 7" xfId="738" xr:uid="{00000000-0005-0000-0000-0000F2010000}"/>
    <cellStyle name="Ergebnis 8" xfId="837" xr:uid="{00000000-0005-0000-0000-0000F3010000}"/>
    <cellStyle name="Ergebnis 8 2" xfId="883" xr:uid="{00000000-0005-0000-0000-0000F4010000}"/>
    <cellStyle name="Ergebnis 9" xfId="942" xr:uid="{00000000-0005-0000-0000-0000F5010000}"/>
    <cellStyle name="Ergebnis 9 2" xfId="865" xr:uid="{00000000-0005-0000-0000-0000F6010000}"/>
    <cellStyle name="Erklärender Text" xfId="20" xr:uid="{00000000-0005-0000-0000-0000F7010000}"/>
    <cellStyle name="Erklärender Text 2" xfId="451" xr:uid="{00000000-0005-0000-0000-0000F8010000}"/>
    <cellStyle name="Erklärender Text 3" xfId="333" xr:uid="{00000000-0005-0000-0000-0000F9010000}"/>
    <cellStyle name="Euro" xfId="21" xr:uid="{00000000-0005-0000-0000-0000FA010000}"/>
    <cellStyle name="Explanatory Text 2" xfId="194" xr:uid="{00000000-0005-0000-0000-0000FB010000}"/>
    <cellStyle name="Explanatory Text 3" xfId="283" xr:uid="{00000000-0005-0000-0000-0000FC010000}"/>
    <cellStyle name="Gevolgde hyperlink" xfId="22" xr:uid="{00000000-0005-0000-0000-0000FD010000}"/>
    <cellStyle name="Good 2" xfId="195" xr:uid="{00000000-0005-0000-0000-0000FE010000}"/>
    <cellStyle name="Good 3" xfId="284" xr:uid="{00000000-0005-0000-0000-0000FF010000}"/>
    <cellStyle name="Good 4" xfId="413" xr:uid="{00000000-0005-0000-0000-000000020000}"/>
    <cellStyle name="Gut" xfId="196" xr:uid="{00000000-0005-0000-0000-000001020000}"/>
    <cellStyle name="Heading 1 2" xfId="197" xr:uid="{00000000-0005-0000-0000-000002020000}"/>
    <cellStyle name="Heading 1 3" xfId="285" xr:uid="{00000000-0005-0000-0000-000003020000}"/>
    <cellStyle name="Heading 1 4" xfId="421" xr:uid="{00000000-0005-0000-0000-000004020000}"/>
    <cellStyle name="Heading 2 2" xfId="198" xr:uid="{00000000-0005-0000-0000-000005020000}"/>
    <cellStyle name="Heading 2 3" xfId="286" xr:uid="{00000000-0005-0000-0000-000006020000}"/>
    <cellStyle name="Heading 2 4" xfId="422" xr:uid="{00000000-0005-0000-0000-000007020000}"/>
    <cellStyle name="Heading 3 2" xfId="199" xr:uid="{00000000-0005-0000-0000-000008020000}"/>
    <cellStyle name="Heading 3 3" xfId="287" xr:uid="{00000000-0005-0000-0000-000009020000}"/>
    <cellStyle name="Heading 3 4" xfId="423" xr:uid="{00000000-0005-0000-0000-00000A020000}"/>
    <cellStyle name="Heading 4 2" xfId="200" xr:uid="{00000000-0005-0000-0000-00000B020000}"/>
    <cellStyle name="Heading 4 3" xfId="288" xr:uid="{00000000-0005-0000-0000-00000C020000}"/>
    <cellStyle name="Heading 4 4" xfId="424" xr:uid="{00000000-0005-0000-0000-00000D020000}"/>
    <cellStyle name="Headline" xfId="23" xr:uid="{00000000-0005-0000-0000-00000E020000}"/>
    <cellStyle name="Hyperlink 2" xfId="24" xr:uid="{00000000-0005-0000-0000-00000F020000}"/>
    <cellStyle name="Hyperlink 2 2" xfId="83" xr:uid="{00000000-0005-0000-0000-000010020000}"/>
    <cellStyle name="Hyperlink 3" xfId="84" xr:uid="{00000000-0005-0000-0000-000011020000}"/>
    <cellStyle name="Hyperlink 4" xfId="85" xr:uid="{00000000-0005-0000-0000-000012020000}"/>
    <cellStyle name="Hyperlink 5" xfId="86" xr:uid="{00000000-0005-0000-0000-000013020000}"/>
    <cellStyle name="Hyperlink 6" xfId="105" xr:uid="{00000000-0005-0000-0000-000014020000}"/>
    <cellStyle name="Input 2" xfId="201" xr:uid="{00000000-0005-0000-0000-000015020000}"/>
    <cellStyle name="Input 2 2" xfId="612" xr:uid="{00000000-0005-0000-0000-000016020000}"/>
    <cellStyle name="Input 2 2 2" xfId="780" xr:uid="{00000000-0005-0000-0000-000017020000}"/>
    <cellStyle name="Input 2 3" xfId="716" xr:uid="{00000000-0005-0000-0000-000018020000}"/>
    <cellStyle name="Input 2 3 2" xfId="819" xr:uid="{00000000-0005-0000-0000-000019020000}"/>
    <cellStyle name="Input 2 4" xfId="727" xr:uid="{00000000-0005-0000-0000-00001A020000}"/>
    <cellStyle name="Input 2 4 2" xfId="822" xr:uid="{00000000-0005-0000-0000-00001B020000}"/>
    <cellStyle name="Input 2 5" xfId="739" xr:uid="{00000000-0005-0000-0000-00001C020000}"/>
    <cellStyle name="Input 3" xfId="289" xr:uid="{00000000-0005-0000-0000-00001D020000}"/>
    <cellStyle name="Input 3 2" xfId="644" xr:uid="{00000000-0005-0000-0000-00001E020000}"/>
    <cellStyle name="Input 3 2 2" xfId="794" xr:uid="{00000000-0005-0000-0000-00001F020000}"/>
    <cellStyle name="Input 3 3" xfId="643" xr:uid="{00000000-0005-0000-0000-000020020000}"/>
    <cellStyle name="Input 3 3 2" xfId="793" xr:uid="{00000000-0005-0000-0000-000021020000}"/>
    <cellStyle name="Input 3 4" xfId="587" xr:uid="{00000000-0005-0000-0000-000022020000}"/>
    <cellStyle name="Input 3 4 2" xfId="765" xr:uid="{00000000-0005-0000-0000-000023020000}"/>
    <cellStyle name="Input 3 5" xfId="745" xr:uid="{00000000-0005-0000-0000-000024020000}"/>
    <cellStyle name="Input 4" xfId="400" xr:uid="{00000000-0005-0000-0000-000025020000}"/>
    <cellStyle name="InputCells" xfId="25" xr:uid="{00000000-0005-0000-0000-000026020000}"/>
    <cellStyle name="InputCells 2" xfId="66" xr:uid="{00000000-0005-0000-0000-000027020000}"/>
    <cellStyle name="InputCells 3" xfId="249" xr:uid="{00000000-0005-0000-0000-000028020000}"/>
    <cellStyle name="InputCells 4" xfId="403" xr:uid="{00000000-0005-0000-0000-000029020000}"/>
    <cellStyle name="InputCells 5" xfId="830" xr:uid="{00000000-0005-0000-0000-00002A020000}"/>
    <cellStyle name="InputCells 6" xfId="114" xr:uid="{00000000-0005-0000-0000-00002B020000}"/>
    <cellStyle name="InputCells_Bborder_1" xfId="202" xr:uid="{00000000-0005-0000-0000-00002C020000}"/>
    <cellStyle name="InputCells12" xfId="67" xr:uid="{00000000-0005-0000-0000-00002D020000}"/>
    <cellStyle name="InputCells12 2" xfId="203" xr:uid="{00000000-0005-0000-0000-00002E020000}"/>
    <cellStyle name="InputCells12 2 2" xfId="477" xr:uid="{00000000-0005-0000-0000-00002F020000}"/>
    <cellStyle name="InputCells12 2 2 2" xfId="650" xr:uid="{00000000-0005-0000-0000-000030020000}"/>
    <cellStyle name="InputCells12 2 2 3" xfId="873" xr:uid="{00000000-0005-0000-0000-000031020000}"/>
    <cellStyle name="InputCells12 2 3" xfId="336" xr:uid="{00000000-0005-0000-0000-000032020000}"/>
    <cellStyle name="InputCells12 2 3 2" xfId="673" xr:uid="{00000000-0005-0000-0000-000033020000}"/>
    <cellStyle name="InputCells12 2 3 3" xfId="596" xr:uid="{00000000-0005-0000-0000-000034020000}"/>
    <cellStyle name="InputCells12 2 3 4" xfId="712" xr:uid="{00000000-0005-0000-0000-000035020000}"/>
    <cellStyle name="InputCells12 2 4" xfId="856" xr:uid="{00000000-0005-0000-0000-000036020000}"/>
    <cellStyle name="InputCells12 3" xfId="476" xr:uid="{00000000-0005-0000-0000-000037020000}"/>
    <cellStyle name="InputCells12 3 2" xfId="580" xr:uid="{00000000-0005-0000-0000-000038020000}"/>
    <cellStyle name="InputCells12 3 3" xfId="907" xr:uid="{00000000-0005-0000-0000-000039020000}"/>
    <cellStyle name="InputCells12 4" xfId="335" xr:uid="{00000000-0005-0000-0000-00003A020000}"/>
    <cellStyle name="InputCells12 4 2" xfId="672" xr:uid="{00000000-0005-0000-0000-00003B020000}"/>
    <cellStyle name="InputCells12 4 3" xfId="597" xr:uid="{00000000-0005-0000-0000-00003C020000}"/>
    <cellStyle name="InputCells12 4 4" xfId="571" xr:uid="{00000000-0005-0000-0000-00003D020000}"/>
    <cellStyle name="InputCells12 5" xfId="864" xr:uid="{00000000-0005-0000-0000-00003E020000}"/>
    <cellStyle name="InputCells12_BBorder" xfId="118" xr:uid="{00000000-0005-0000-0000-00003F020000}"/>
    <cellStyle name="IntCells" xfId="68" xr:uid="{00000000-0005-0000-0000-000040020000}"/>
    <cellStyle name="KP_thin_border_dark_grey" xfId="204" xr:uid="{00000000-0005-0000-0000-000041020000}"/>
    <cellStyle name="Linked Cell 2" xfId="205" xr:uid="{00000000-0005-0000-0000-000042020000}"/>
    <cellStyle name="Linked Cell 3" xfId="290" xr:uid="{00000000-0005-0000-0000-000043020000}"/>
    <cellStyle name="Linked Cell 4" xfId="425" xr:uid="{00000000-0005-0000-0000-000044020000}"/>
    <cellStyle name="Neutral 2" xfId="206" xr:uid="{00000000-0005-0000-0000-000045020000}"/>
    <cellStyle name="Neutral 3" xfId="291" xr:uid="{00000000-0005-0000-0000-000046020000}"/>
    <cellStyle name="Normaali 2" xfId="207" xr:uid="{00000000-0005-0000-0000-000047020000}"/>
    <cellStyle name="Normaali 2 2" xfId="208" xr:uid="{00000000-0005-0000-0000-000048020000}"/>
    <cellStyle name="Normal" xfId="0" builtinId="0"/>
    <cellStyle name="Normal 10" xfId="428" xr:uid="{00000000-0005-0000-0000-00004A020000}"/>
    <cellStyle name="Normal 10 2" xfId="497" xr:uid="{00000000-0005-0000-0000-00004B020000}"/>
    <cellStyle name="Normal 11" xfId="456" xr:uid="{00000000-0005-0000-0000-00004C020000}"/>
    <cellStyle name="Normal 11 2" xfId="498" xr:uid="{00000000-0005-0000-0000-00004D020000}"/>
    <cellStyle name="Normal 12" xfId="566" xr:uid="{00000000-0005-0000-0000-00004E020000}"/>
    <cellStyle name="Normal 12 2" xfId="726" xr:uid="{00000000-0005-0000-0000-00004F020000}"/>
    <cellStyle name="Normal 13" xfId="841" xr:uid="{00000000-0005-0000-0000-000050020000}"/>
    <cellStyle name="Normal 2" xfId="3" xr:uid="{00000000-0005-0000-0000-000051020000}"/>
    <cellStyle name="Normal 2 2" xfId="87" xr:uid="{00000000-0005-0000-0000-000052020000}"/>
    <cellStyle name="Normal 2 2 2" xfId="209" xr:uid="{00000000-0005-0000-0000-000053020000}"/>
    <cellStyle name="Normal 2 3" xfId="88" xr:uid="{00000000-0005-0000-0000-000054020000}"/>
    <cellStyle name="Normal 2 3 2" xfId="89" xr:uid="{00000000-0005-0000-0000-000055020000}"/>
    <cellStyle name="Normal 2 3 2 2" xfId="478" xr:uid="{00000000-0005-0000-0000-000056020000}"/>
    <cellStyle name="Normal 2 3 2 2 2" xfId="952" xr:uid="{00000000-0005-0000-0000-000057020000}"/>
    <cellStyle name="Normal 2 3 3" xfId="90" xr:uid="{00000000-0005-0000-0000-000058020000}"/>
    <cellStyle name="Normal 2 3 4" xfId="210" xr:uid="{00000000-0005-0000-0000-000059020000}"/>
    <cellStyle name="Normal 2 3 4 2" xfId="951" xr:uid="{00000000-0005-0000-0000-00005A020000}"/>
    <cellStyle name="Normal 2 4" xfId="91" xr:uid="{00000000-0005-0000-0000-00005B020000}"/>
    <cellStyle name="Normal 2 4 2" xfId="254" xr:uid="{00000000-0005-0000-0000-00005C020000}"/>
    <cellStyle name="Normal 2 4 2 2" xfId="953" xr:uid="{00000000-0005-0000-0000-00005D020000}"/>
    <cellStyle name="Normal 2 5" xfId="92" xr:uid="{00000000-0005-0000-0000-00005E020000}"/>
    <cellStyle name="Normal 3" xfId="26" xr:uid="{00000000-0005-0000-0000-00005F020000}"/>
    <cellStyle name="Normal 3 2" xfId="103" xr:uid="{00000000-0005-0000-0000-000060020000}"/>
    <cellStyle name="Normal 3 2 2" xfId="255" xr:uid="{00000000-0005-0000-0000-000061020000}"/>
    <cellStyle name="Normal 3 2 3" xfId="212" xr:uid="{00000000-0005-0000-0000-000062020000}"/>
    <cellStyle name="Normal 3 2 3 2" xfId="959" xr:uid="{00000000-0005-0000-0000-000063020000}"/>
    <cellStyle name="Normal 3 3" xfId="69" xr:uid="{00000000-0005-0000-0000-000064020000}"/>
    <cellStyle name="Normal 3 3 2" xfId="250" xr:uid="{00000000-0005-0000-0000-000065020000}"/>
    <cellStyle name="Normal 3 3 2 2" xfId="947" xr:uid="{00000000-0005-0000-0000-000066020000}"/>
    <cellStyle name="Normal 3 4" xfId="109" xr:uid="{00000000-0005-0000-0000-000067020000}"/>
    <cellStyle name="Normal 3 4 2" xfId="414" xr:uid="{00000000-0005-0000-0000-000068020000}"/>
    <cellStyle name="Normal 3 5" xfId="831" xr:uid="{00000000-0005-0000-0000-000069020000}"/>
    <cellStyle name="Normal 3 6" xfId="843" xr:uid="{00000000-0005-0000-0000-00006A020000}"/>
    <cellStyle name="Normal 3 7" xfId="211" xr:uid="{00000000-0005-0000-0000-00006B020000}"/>
    <cellStyle name="Normal 4" xfId="27" xr:uid="{00000000-0005-0000-0000-00006C020000}"/>
    <cellStyle name="Normal 4 2" xfId="78" xr:uid="{00000000-0005-0000-0000-00006D020000}"/>
    <cellStyle name="Normal 4 2 2" xfId="215" xr:uid="{00000000-0005-0000-0000-00006E020000}"/>
    <cellStyle name="Normal 4 2 3" xfId="479" xr:uid="{00000000-0005-0000-0000-00006F020000}"/>
    <cellStyle name="Normal 4 2 4" xfId="214" xr:uid="{00000000-0005-0000-0000-000070020000}"/>
    <cellStyle name="Normal 4 2 4 2" xfId="950" xr:uid="{00000000-0005-0000-0000-000071020000}"/>
    <cellStyle name="Normal 4 3" xfId="251" xr:uid="{00000000-0005-0000-0000-000072020000}"/>
    <cellStyle name="Normal 4 3 2" xfId="480" xr:uid="{00000000-0005-0000-0000-000073020000}"/>
    <cellStyle name="Normal 4 4" xfId="832" xr:uid="{00000000-0005-0000-0000-000074020000}"/>
    <cellStyle name="Normal 4 5" xfId="213" xr:uid="{00000000-0005-0000-0000-000075020000}"/>
    <cellStyle name="Normal 5" xfId="81" xr:uid="{00000000-0005-0000-0000-000076020000}"/>
    <cellStyle name="Normal 5 2" xfId="101" xr:uid="{00000000-0005-0000-0000-000077020000}"/>
    <cellStyle name="Normal 5 2 2" xfId="353" xr:uid="{00000000-0005-0000-0000-000078020000}"/>
    <cellStyle name="Normal 5 2 2 2" xfId="359" xr:uid="{00000000-0005-0000-0000-000079020000}"/>
    <cellStyle name="Normal 5 2 2 2 2" xfId="374" xr:uid="{00000000-0005-0000-0000-00007A020000}"/>
    <cellStyle name="Normal 5 2 2 2 2 2" xfId="503" xr:uid="{00000000-0005-0000-0000-00007B020000}"/>
    <cellStyle name="Normal 5 2 2 2 3" xfId="502" xr:uid="{00000000-0005-0000-0000-00007C020000}"/>
    <cellStyle name="Normal 5 2 2 3" xfId="373" xr:uid="{00000000-0005-0000-0000-00007D020000}"/>
    <cellStyle name="Normal 5 2 2 3 2" xfId="504" xr:uid="{00000000-0005-0000-0000-00007E020000}"/>
    <cellStyle name="Normal 5 2 2 4" xfId="501" xr:uid="{00000000-0005-0000-0000-00007F020000}"/>
    <cellStyle name="Normal 5 2 3" xfId="358" xr:uid="{00000000-0005-0000-0000-000080020000}"/>
    <cellStyle name="Normal 5 2 3 2" xfId="375" xr:uid="{00000000-0005-0000-0000-000081020000}"/>
    <cellStyle name="Normal 5 2 3 2 2" xfId="506" xr:uid="{00000000-0005-0000-0000-000082020000}"/>
    <cellStyle name="Normal 5 2 3 3" xfId="505" xr:uid="{00000000-0005-0000-0000-000083020000}"/>
    <cellStyle name="Normal 5 2 4" xfId="372" xr:uid="{00000000-0005-0000-0000-000084020000}"/>
    <cellStyle name="Normal 5 2 4 2" xfId="507" xr:uid="{00000000-0005-0000-0000-000085020000}"/>
    <cellStyle name="Normal 5 2 5" xfId="481" xr:uid="{00000000-0005-0000-0000-000086020000}"/>
    <cellStyle name="Normal 5 2 5 2" xfId="508" xr:uid="{00000000-0005-0000-0000-000087020000}"/>
    <cellStyle name="Normal 5 2 6" xfId="500" xr:uid="{00000000-0005-0000-0000-000088020000}"/>
    <cellStyle name="Normal 5 2 7" xfId="346" xr:uid="{00000000-0005-0000-0000-000089020000}"/>
    <cellStyle name="Normal 5 2 7 2" xfId="957" xr:uid="{00000000-0005-0000-0000-00008A020000}"/>
    <cellStyle name="Normal 5 3" xfId="100" xr:uid="{00000000-0005-0000-0000-00008B020000}"/>
    <cellStyle name="Normal 5 3 2" xfId="360" xr:uid="{00000000-0005-0000-0000-00008C020000}"/>
    <cellStyle name="Normal 5 3 2 2" xfId="377" xr:uid="{00000000-0005-0000-0000-00008D020000}"/>
    <cellStyle name="Normal 5 3 2 2 2" xfId="511" xr:uid="{00000000-0005-0000-0000-00008E020000}"/>
    <cellStyle name="Normal 5 3 2 3" xfId="510" xr:uid="{00000000-0005-0000-0000-00008F020000}"/>
    <cellStyle name="Normal 5 3 3" xfId="376" xr:uid="{00000000-0005-0000-0000-000090020000}"/>
    <cellStyle name="Normal 5 3 3 2" xfId="512" xr:uid="{00000000-0005-0000-0000-000091020000}"/>
    <cellStyle name="Normal 5 3 4" xfId="509" xr:uid="{00000000-0005-0000-0000-000092020000}"/>
    <cellStyle name="Normal 5 3 5" xfId="350" xr:uid="{00000000-0005-0000-0000-000093020000}"/>
    <cellStyle name="Normal 5 3 5 2" xfId="956" xr:uid="{00000000-0005-0000-0000-000094020000}"/>
    <cellStyle name="Normal 5 4" xfId="357" xr:uid="{00000000-0005-0000-0000-000095020000}"/>
    <cellStyle name="Normal 5 4 2" xfId="378" xr:uid="{00000000-0005-0000-0000-000096020000}"/>
    <cellStyle name="Normal 5 4 2 2" xfId="514" xr:uid="{00000000-0005-0000-0000-000097020000}"/>
    <cellStyle name="Normal 5 4 3" xfId="513" xr:uid="{00000000-0005-0000-0000-000098020000}"/>
    <cellStyle name="Normal 5 4 4" xfId="906" xr:uid="{00000000-0005-0000-0000-000099020000}"/>
    <cellStyle name="Normal 5 5" xfId="371" xr:uid="{00000000-0005-0000-0000-00009A020000}"/>
    <cellStyle name="Normal 5 5 2" xfId="515" xr:uid="{00000000-0005-0000-0000-00009B020000}"/>
    <cellStyle name="Normal 5 6" xfId="415" xr:uid="{00000000-0005-0000-0000-00009C020000}"/>
    <cellStyle name="Normal 5 7" xfId="499" xr:uid="{00000000-0005-0000-0000-00009D020000}"/>
    <cellStyle name="Normal 5 8" xfId="337" xr:uid="{00000000-0005-0000-0000-00009E020000}"/>
    <cellStyle name="Normal 6" xfId="102" xr:uid="{00000000-0005-0000-0000-00009F020000}"/>
    <cellStyle name="Normal 6 10" xfId="482" xr:uid="{00000000-0005-0000-0000-0000A0020000}"/>
    <cellStyle name="Normal 6 10 2" xfId="517" xr:uid="{00000000-0005-0000-0000-0000A1020000}"/>
    <cellStyle name="Normal 6 11" xfId="516" xr:uid="{00000000-0005-0000-0000-0000A2020000}"/>
    <cellStyle name="Normal 6 12" xfId="216" xr:uid="{00000000-0005-0000-0000-0000A3020000}"/>
    <cellStyle name="Normal 6 12 2" xfId="958" xr:uid="{00000000-0005-0000-0000-0000A4020000}"/>
    <cellStyle name="Normal 6 2" xfId="106" xr:uid="{00000000-0005-0000-0000-0000A5020000}"/>
    <cellStyle name="Normal 6 2 2" xfId="354" xr:uid="{00000000-0005-0000-0000-0000A6020000}"/>
    <cellStyle name="Normal 6 2 2 2" xfId="363" xr:uid="{00000000-0005-0000-0000-0000A7020000}"/>
    <cellStyle name="Normal 6 2 2 2 2" xfId="382" xr:uid="{00000000-0005-0000-0000-0000A8020000}"/>
    <cellStyle name="Normal 6 2 2 2 2 2" xfId="521" xr:uid="{00000000-0005-0000-0000-0000A9020000}"/>
    <cellStyle name="Normal 6 2 2 2 3" xfId="520" xr:uid="{00000000-0005-0000-0000-0000AA020000}"/>
    <cellStyle name="Normal 6 2 2 3" xfId="381" xr:uid="{00000000-0005-0000-0000-0000AB020000}"/>
    <cellStyle name="Normal 6 2 2 3 2" xfId="522" xr:uid="{00000000-0005-0000-0000-0000AC020000}"/>
    <cellStyle name="Normal 6 2 2 4" xfId="519" xr:uid="{00000000-0005-0000-0000-0000AD020000}"/>
    <cellStyle name="Normal 6 2 3" xfId="362" xr:uid="{00000000-0005-0000-0000-0000AE020000}"/>
    <cellStyle name="Normal 6 2 3 2" xfId="383" xr:uid="{00000000-0005-0000-0000-0000AF020000}"/>
    <cellStyle name="Normal 6 2 3 2 2" xfId="524" xr:uid="{00000000-0005-0000-0000-0000B0020000}"/>
    <cellStyle name="Normal 6 2 3 3" xfId="523" xr:uid="{00000000-0005-0000-0000-0000B1020000}"/>
    <cellStyle name="Normal 6 2 4" xfId="380" xr:uid="{00000000-0005-0000-0000-0000B2020000}"/>
    <cellStyle name="Normal 6 2 4 2" xfId="525" xr:uid="{00000000-0005-0000-0000-0000B3020000}"/>
    <cellStyle name="Normal 6 2 5" xfId="483" xr:uid="{00000000-0005-0000-0000-0000B4020000}"/>
    <cellStyle name="Normal 6 2 5 2" xfId="526" xr:uid="{00000000-0005-0000-0000-0000B5020000}"/>
    <cellStyle name="Normal 6 2 6" xfId="518" xr:uid="{00000000-0005-0000-0000-0000B6020000}"/>
    <cellStyle name="Normal 6 2 7" xfId="347" xr:uid="{00000000-0005-0000-0000-0000B7020000}"/>
    <cellStyle name="Normal 6 2 7 2" xfId="960" xr:uid="{00000000-0005-0000-0000-0000B8020000}"/>
    <cellStyle name="Normal 6 3" xfId="349" xr:uid="{00000000-0005-0000-0000-0000B9020000}"/>
    <cellStyle name="Normal 6 3 2" xfId="356" xr:uid="{00000000-0005-0000-0000-0000BA020000}"/>
    <cellStyle name="Normal 6 3 2 2" xfId="365" xr:uid="{00000000-0005-0000-0000-0000BB020000}"/>
    <cellStyle name="Normal 6 3 2 2 2" xfId="386" xr:uid="{00000000-0005-0000-0000-0000BC020000}"/>
    <cellStyle name="Normal 6 3 2 2 2 2" xfId="530" xr:uid="{00000000-0005-0000-0000-0000BD020000}"/>
    <cellStyle name="Normal 6 3 2 2 3" xfId="529" xr:uid="{00000000-0005-0000-0000-0000BE020000}"/>
    <cellStyle name="Normal 6 3 2 3" xfId="385" xr:uid="{00000000-0005-0000-0000-0000BF020000}"/>
    <cellStyle name="Normal 6 3 2 3 2" xfId="531" xr:uid="{00000000-0005-0000-0000-0000C0020000}"/>
    <cellStyle name="Normal 6 3 2 4" xfId="528" xr:uid="{00000000-0005-0000-0000-0000C1020000}"/>
    <cellStyle name="Normal 6 3 3" xfId="364" xr:uid="{00000000-0005-0000-0000-0000C2020000}"/>
    <cellStyle name="Normal 6 3 3 2" xfId="387" xr:uid="{00000000-0005-0000-0000-0000C3020000}"/>
    <cellStyle name="Normal 6 3 3 2 2" xfId="533" xr:uid="{00000000-0005-0000-0000-0000C4020000}"/>
    <cellStyle name="Normal 6 3 3 3" xfId="532" xr:uid="{00000000-0005-0000-0000-0000C5020000}"/>
    <cellStyle name="Normal 6 3 4" xfId="384" xr:uid="{00000000-0005-0000-0000-0000C6020000}"/>
    <cellStyle name="Normal 6 3 4 2" xfId="534" xr:uid="{00000000-0005-0000-0000-0000C7020000}"/>
    <cellStyle name="Normal 6 3 5" xfId="527" xr:uid="{00000000-0005-0000-0000-0000C8020000}"/>
    <cellStyle name="Normal 6 4" xfId="351" xr:uid="{00000000-0005-0000-0000-0000C9020000}"/>
    <cellStyle name="Normal 6 4 2" xfId="366" xr:uid="{00000000-0005-0000-0000-0000CA020000}"/>
    <cellStyle name="Normal 6 4 2 2" xfId="389" xr:uid="{00000000-0005-0000-0000-0000CB020000}"/>
    <cellStyle name="Normal 6 4 2 2 2" xfId="537" xr:uid="{00000000-0005-0000-0000-0000CC020000}"/>
    <cellStyle name="Normal 6 4 2 3" xfId="536" xr:uid="{00000000-0005-0000-0000-0000CD020000}"/>
    <cellStyle name="Normal 6 4 3" xfId="388" xr:uid="{00000000-0005-0000-0000-0000CE020000}"/>
    <cellStyle name="Normal 6 4 3 2" xfId="538" xr:uid="{00000000-0005-0000-0000-0000CF020000}"/>
    <cellStyle name="Normal 6 4 4" xfId="535" xr:uid="{00000000-0005-0000-0000-0000D0020000}"/>
    <cellStyle name="Normal 6 5" xfId="361" xr:uid="{00000000-0005-0000-0000-0000D1020000}"/>
    <cellStyle name="Normal 6 5 2" xfId="390" xr:uid="{00000000-0005-0000-0000-0000D2020000}"/>
    <cellStyle name="Normal 6 5 2 2" xfId="540" xr:uid="{00000000-0005-0000-0000-0000D3020000}"/>
    <cellStyle name="Normal 6 5 3" xfId="539" xr:uid="{00000000-0005-0000-0000-0000D4020000}"/>
    <cellStyle name="Normal 6 6" xfId="379" xr:uid="{00000000-0005-0000-0000-0000D5020000}"/>
    <cellStyle name="Normal 6 6 2" xfId="541" xr:uid="{00000000-0005-0000-0000-0000D6020000}"/>
    <cellStyle name="Normal 6 7" xfId="416" xr:uid="{00000000-0005-0000-0000-0000D7020000}"/>
    <cellStyle name="Normal 6 7 2" xfId="542" xr:uid="{00000000-0005-0000-0000-0000D8020000}"/>
    <cellStyle name="Normal 6 8" xfId="452" xr:uid="{00000000-0005-0000-0000-0000D9020000}"/>
    <cellStyle name="Normal 6 8 2" xfId="543" xr:uid="{00000000-0005-0000-0000-0000DA020000}"/>
    <cellStyle name="Normal 6 9" xfId="455" xr:uid="{00000000-0005-0000-0000-0000DB020000}"/>
    <cellStyle name="Normal 6 9 2" xfId="544" xr:uid="{00000000-0005-0000-0000-0000DC020000}"/>
    <cellStyle name="Normal 7" xfId="1" xr:uid="{00000000-0005-0000-0000-000001000000}"/>
    <cellStyle name="Normal 7 2" xfId="348" xr:uid="{00000000-0005-0000-0000-0000DE020000}"/>
    <cellStyle name="Normal 7 2 2" xfId="355" xr:uid="{00000000-0005-0000-0000-0000DF020000}"/>
    <cellStyle name="Normal 7 2 2 2" xfId="369" xr:uid="{00000000-0005-0000-0000-0000E0020000}"/>
    <cellStyle name="Normal 7 2 2 2 2" xfId="394" xr:uid="{00000000-0005-0000-0000-0000E1020000}"/>
    <cellStyle name="Normal 7 2 2 2 2 2" xfId="549" xr:uid="{00000000-0005-0000-0000-0000E2020000}"/>
    <cellStyle name="Normal 7 2 2 2 3" xfId="548" xr:uid="{00000000-0005-0000-0000-0000E3020000}"/>
    <cellStyle name="Normal 7 2 2 3" xfId="393" xr:uid="{00000000-0005-0000-0000-0000E4020000}"/>
    <cellStyle name="Normal 7 2 2 3 2" xfId="550" xr:uid="{00000000-0005-0000-0000-0000E5020000}"/>
    <cellStyle name="Normal 7 2 2 4" xfId="547" xr:uid="{00000000-0005-0000-0000-0000E6020000}"/>
    <cellStyle name="Normal 7 2 3" xfId="368" xr:uid="{00000000-0005-0000-0000-0000E7020000}"/>
    <cellStyle name="Normal 7 2 3 2" xfId="395" xr:uid="{00000000-0005-0000-0000-0000E8020000}"/>
    <cellStyle name="Normal 7 2 3 2 2" xfId="552" xr:uid="{00000000-0005-0000-0000-0000E9020000}"/>
    <cellStyle name="Normal 7 2 3 3" xfId="551" xr:uid="{00000000-0005-0000-0000-0000EA020000}"/>
    <cellStyle name="Normal 7 2 4" xfId="392" xr:uid="{00000000-0005-0000-0000-0000EB020000}"/>
    <cellStyle name="Normal 7 2 4 2" xfId="553" xr:uid="{00000000-0005-0000-0000-0000EC020000}"/>
    <cellStyle name="Normal 7 2 5" xfId="484" xr:uid="{00000000-0005-0000-0000-0000ED020000}"/>
    <cellStyle name="Normal 7 2 5 2" xfId="554" xr:uid="{00000000-0005-0000-0000-0000EE020000}"/>
    <cellStyle name="Normal 7 2 6" xfId="546" xr:uid="{00000000-0005-0000-0000-0000EF020000}"/>
    <cellStyle name="Normal 7 3" xfId="352" xr:uid="{00000000-0005-0000-0000-0000F0020000}"/>
    <cellStyle name="Normal 7 3 2" xfId="370" xr:uid="{00000000-0005-0000-0000-0000F1020000}"/>
    <cellStyle name="Normal 7 3 2 2" xfId="397" xr:uid="{00000000-0005-0000-0000-0000F2020000}"/>
    <cellStyle name="Normal 7 3 2 2 2" xfId="557" xr:uid="{00000000-0005-0000-0000-0000F3020000}"/>
    <cellStyle name="Normal 7 3 2 3" xfId="556" xr:uid="{00000000-0005-0000-0000-0000F4020000}"/>
    <cellStyle name="Normal 7 3 3" xfId="396" xr:uid="{00000000-0005-0000-0000-0000F5020000}"/>
    <cellStyle name="Normal 7 3 3 2" xfId="558" xr:uid="{00000000-0005-0000-0000-0000F6020000}"/>
    <cellStyle name="Normal 7 3 4" xfId="555" xr:uid="{00000000-0005-0000-0000-0000F7020000}"/>
    <cellStyle name="Normal 7 4" xfId="367" xr:uid="{00000000-0005-0000-0000-0000F8020000}"/>
    <cellStyle name="Normal 7 4 2" xfId="398" xr:uid="{00000000-0005-0000-0000-0000F9020000}"/>
    <cellStyle name="Normal 7 4 2 2" xfId="560" xr:uid="{00000000-0005-0000-0000-0000FA020000}"/>
    <cellStyle name="Normal 7 4 3" xfId="559" xr:uid="{00000000-0005-0000-0000-0000FB020000}"/>
    <cellStyle name="Normal 7 5" xfId="391" xr:uid="{00000000-0005-0000-0000-0000FC020000}"/>
    <cellStyle name="Normal 7 5 2" xfId="561" xr:uid="{00000000-0005-0000-0000-0000FD020000}"/>
    <cellStyle name="Normal 7 6" xfId="404" xr:uid="{00000000-0005-0000-0000-0000FE020000}"/>
    <cellStyle name="Normal 7 7" xfId="545" xr:uid="{00000000-0005-0000-0000-0000FF020000}"/>
    <cellStyle name="Normal 7 8" xfId="345" xr:uid="{00000000-0005-0000-0000-000000030000}"/>
    <cellStyle name="Normal 7 9" xfId="123" xr:uid="{00000000-0005-0000-0000-000001030000}"/>
    <cellStyle name="Normal 8" xfId="292" xr:uid="{00000000-0005-0000-0000-000002030000}"/>
    <cellStyle name="Normal 8 2" xfId="486" xr:uid="{00000000-0005-0000-0000-000003030000}"/>
    <cellStyle name="Normal 8 3" xfId="485" xr:uid="{00000000-0005-0000-0000-000004030000}"/>
    <cellStyle name="Normal 9" xfId="399" xr:uid="{00000000-0005-0000-0000-000005030000}"/>
    <cellStyle name="Normal 9 2" xfId="562" xr:uid="{00000000-0005-0000-0000-000006030000}"/>
    <cellStyle name="Normal GHG Numbers (0.00)" xfId="28" xr:uid="{00000000-0005-0000-0000-000007030000}"/>
    <cellStyle name="Normal GHG Numbers (0.00) 2" xfId="70" xr:uid="{00000000-0005-0000-0000-000008030000}"/>
    <cellStyle name="Normal GHG Numbers (0.00) 3" xfId="217" xr:uid="{00000000-0005-0000-0000-000009030000}"/>
    <cellStyle name="Normal GHG Numbers (0.00) 3 2" xfId="487" xr:uid="{00000000-0005-0000-0000-00000A030000}"/>
    <cellStyle name="Normal GHG Numbers (0.00) 3 2 2" xfId="635" xr:uid="{00000000-0005-0000-0000-00000B030000}"/>
    <cellStyle name="Normal GHG Numbers (0.00) 3 2 3" xfId="937" xr:uid="{00000000-0005-0000-0000-00000C030000}"/>
    <cellStyle name="Normal GHG Numbers (0.00) 3 3" xfId="417" xr:uid="{00000000-0005-0000-0000-00000D030000}"/>
    <cellStyle name="Normal GHG Numbers (0.00) 3 3 2" xfId="694" xr:uid="{00000000-0005-0000-0000-00000E030000}"/>
    <cellStyle name="Normal GHG Numbers (0.00) 3 3 3" xfId="591" xr:uid="{00000000-0005-0000-0000-00000F030000}"/>
    <cellStyle name="Normal GHG Numbers (0.00) 3 3 4" xfId="724" xr:uid="{00000000-0005-0000-0000-000010030000}"/>
    <cellStyle name="Normal GHG Numbers (0.00) 3 4" xfId="893" xr:uid="{00000000-0005-0000-0000-000011030000}"/>
    <cellStyle name="Normal GHG Textfiels Bold" xfId="29" xr:uid="{00000000-0005-0000-0000-000012030000}"/>
    <cellStyle name="Normal GHG Textfiels Bold 2" xfId="71" xr:uid="{00000000-0005-0000-0000-000013030000}"/>
    <cellStyle name="Normal GHG Textfiels Bold 3" xfId="218" xr:uid="{00000000-0005-0000-0000-000014030000}"/>
    <cellStyle name="Normal GHG Textfiels Bold 3 2" xfId="488" xr:uid="{00000000-0005-0000-0000-000015030000}"/>
    <cellStyle name="Normal GHG Textfiels Bold 3 2 2" xfId="579" xr:uid="{00000000-0005-0000-0000-000016030000}"/>
    <cellStyle name="Normal GHG Textfiels Bold 3 2 3" xfId="911" xr:uid="{00000000-0005-0000-0000-000017030000}"/>
    <cellStyle name="Normal GHG Textfiels Bold 3 3" xfId="418" xr:uid="{00000000-0005-0000-0000-000018030000}"/>
    <cellStyle name="Normal GHG Textfiels Bold 3 3 2" xfId="695" xr:uid="{00000000-0005-0000-0000-000019030000}"/>
    <cellStyle name="Normal GHG Textfiels Bold 3 3 3" xfId="638" xr:uid="{00000000-0005-0000-0000-00001A030000}"/>
    <cellStyle name="Normal GHG Textfiels Bold 3 3 4" xfId="613" xr:uid="{00000000-0005-0000-0000-00001B030000}"/>
    <cellStyle name="Normal GHG Textfiels Bold 3 4" xfId="878" xr:uid="{00000000-0005-0000-0000-00001C030000}"/>
    <cellStyle name="Normal GHG whole table" xfId="30" xr:uid="{00000000-0005-0000-0000-00001D030000}"/>
    <cellStyle name="Normal GHG whole table 2" xfId="489" xr:uid="{00000000-0005-0000-0000-00001E030000}"/>
    <cellStyle name="Normal GHG whole table 2 2" xfId="634" xr:uid="{00000000-0005-0000-0000-00001F030000}"/>
    <cellStyle name="Normal GHG whole table 2 3" xfId="933" xr:uid="{00000000-0005-0000-0000-000020030000}"/>
    <cellStyle name="Normal GHG whole table 3" xfId="338" xr:uid="{00000000-0005-0000-0000-000021030000}"/>
    <cellStyle name="Normal GHG whole table 3 2" xfId="674" xr:uid="{00000000-0005-0000-0000-000022030000}"/>
    <cellStyle name="Normal GHG whole table 3 3" xfId="595" xr:uid="{00000000-0005-0000-0000-000023030000}"/>
    <cellStyle name="Normal GHG whole table 3 4" xfId="682" xr:uid="{00000000-0005-0000-0000-000024030000}"/>
    <cellStyle name="Normal GHG whole table 4" xfId="926" xr:uid="{00000000-0005-0000-0000-000025030000}"/>
    <cellStyle name="Normal GHG-Shade" xfId="31" xr:uid="{00000000-0005-0000-0000-000026030000}"/>
    <cellStyle name="Normal GHG-Shade 2" xfId="72" xr:uid="{00000000-0005-0000-0000-000027030000}"/>
    <cellStyle name="Normal GHG-Shade 2 2" xfId="220" xr:uid="{00000000-0005-0000-0000-000028030000}"/>
    <cellStyle name="Normal GHG-Shade 2 3" xfId="221" xr:uid="{00000000-0005-0000-0000-000029030000}"/>
    <cellStyle name="Normal GHG-Shade 2 4" xfId="252" xr:uid="{00000000-0005-0000-0000-00002A030000}"/>
    <cellStyle name="Normal GHG-Shade 2 5" xfId="419" xr:uid="{00000000-0005-0000-0000-00002B030000}"/>
    <cellStyle name="Normal GHG-Shade 2 6" xfId="219" xr:uid="{00000000-0005-0000-0000-00002C030000}"/>
    <cellStyle name="Normal GHG-Shade 2 6 2" xfId="949" xr:uid="{00000000-0005-0000-0000-00002D030000}"/>
    <cellStyle name="Normal GHG-Shade 3" xfId="222" xr:uid="{00000000-0005-0000-0000-00002E030000}"/>
    <cellStyle name="Normal GHG-Shade 3 2" xfId="223" xr:uid="{00000000-0005-0000-0000-00002F030000}"/>
    <cellStyle name="Normal GHG-Shade 4" xfId="224" xr:uid="{00000000-0005-0000-0000-000030030000}"/>
    <cellStyle name="Normal GHG-Shade 4 2" xfId="490" xr:uid="{00000000-0005-0000-0000-000031030000}"/>
    <cellStyle name="Normal GHG-Shade 5" xfId="115" xr:uid="{00000000-0005-0000-0000-000032030000}"/>
    <cellStyle name="Normál_Munka1" xfId="119" xr:uid="{00000000-0005-0000-0000-000033030000}"/>
    <cellStyle name="Note 2" xfId="225" xr:uid="{00000000-0005-0000-0000-000034030000}"/>
    <cellStyle name="Note 2 2" xfId="617" xr:uid="{00000000-0005-0000-0000-000035030000}"/>
    <cellStyle name="Note 2 2 2" xfId="782" xr:uid="{00000000-0005-0000-0000-000036030000}"/>
    <cellStyle name="Note 2 3" xfId="681" xr:uid="{00000000-0005-0000-0000-000037030000}"/>
    <cellStyle name="Note 2 3 2" xfId="805" xr:uid="{00000000-0005-0000-0000-000038030000}"/>
    <cellStyle name="Note 2 4" xfId="576" xr:uid="{00000000-0005-0000-0000-000039030000}"/>
    <cellStyle name="Note 2 4 2" xfId="764" xr:uid="{00000000-0005-0000-0000-00003A030000}"/>
    <cellStyle name="Note 2 5" xfId="740" xr:uid="{00000000-0005-0000-0000-00003B030000}"/>
    <cellStyle name="Note 3" xfId="293" xr:uid="{00000000-0005-0000-0000-00003C030000}"/>
    <cellStyle name="Note 3 2" xfId="645" xr:uid="{00000000-0005-0000-0000-00003D030000}"/>
    <cellStyle name="Note 3 2 2" xfId="795" xr:uid="{00000000-0005-0000-0000-00003E030000}"/>
    <cellStyle name="Note 3 3" xfId="611" xr:uid="{00000000-0005-0000-0000-00003F030000}"/>
    <cellStyle name="Note 3 3 2" xfId="779" xr:uid="{00000000-0005-0000-0000-000040030000}"/>
    <cellStyle name="Note 3 4" xfId="629" xr:uid="{00000000-0005-0000-0000-000041030000}"/>
    <cellStyle name="Note 3 4 2" xfId="790" xr:uid="{00000000-0005-0000-0000-000042030000}"/>
    <cellStyle name="Note 3 5" xfId="746" xr:uid="{00000000-0005-0000-0000-000043030000}"/>
    <cellStyle name="Notiz" xfId="226" xr:uid="{00000000-0005-0000-0000-000044030000}"/>
    <cellStyle name="Notiz 2" xfId="618" xr:uid="{00000000-0005-0000-0000-000045030000}"/>
    <cellStyle name="Notiz 2 2" xfId="783" xr:uid="{00000000-0005-0000-0000-000046030000}"/>
    <cellStyle name="Notiz 3" xfId="680" xr:uid="{00000000-0005-0000-0000-000047030000}"/>
    <cellStyle name="Notiz 3 2" xfId="804" xr:uid="{00000000-0005-0000-0000-000048030000}"/>
    <cellStyle name="Notiz 4" xfId="649" xr:uid="{00000000-0005-0000-0000-000049030000}"/>
    <cellStyle name="Notiz 4 2" xfId="798" xr:uid="{00000000-0005-0000-0000-00004A030000}"/>
    <cellStyle name="Notiz 5" xfId="741" xr:uid="{00000000-0005-0000-0000-00004B030000}"/>
    <cellStyle name="Output 2" xfId="227" xr:uid="{00000000-0005-0000-0000-00004C030000}"/>
    <cellStyle name="Output 2 2" xfId="619" xr:uid="{00000000-0005-0000-0000-00004D030000}"/>
    <cellStyle name="Output 2 2 2" xfId="784" xr:uid="{00000000-0005-0000-0000-00004E030000}"/>
    <cellStyle name="Output 2 2 2 2" xfId="885" xr:uid="{00000000-0005-0000-0000-00004F030000}"/>
    <cellStyle name="Output 2 2 3" xfId="927" xr:uid="{00000000-0005-0000-0000-000050030000}"/>
    <cellStyle name="Output 2 3" xfId="715" xr:uid="{00000000-0005-0000-0000-000051030000}"/>
    <cellStyle name="Output 2 3 2" xfId="818" xr:uid="{00000000-0005-0000-0000-000052030000}"/>
    <cellStyle name="Output 2 3 2 2" xfId="869" xr:uid="{00000000-0005-0000-0000-000053030000}"/>
    <cellStyle name="Output 2 3 3" xfId="888" xr:uid="{00000000-0005-0000-0000-000054030000}"/>
    <cellStyle name="Output 2 4" xfId="742" xr:uid="{00000000-0005-0000-0000-000055030000}"/>
    <cellStyle name="Output 2 4 2" xfId="862" xr:uid="{00000000-0005-0000-0000-000056030000}"/>
    <cellStyle name="Output 2 5" xfId="890" xr:uid="{00000000-0005-0000-0000-000057030000}"/>
    <cellStyle name="Output 3" xfId="294" xr:uid="{00000000-0005-0000-0000-000058030000}"/>
    <cellStyle name="Output 3 2" xfId="646" xr:uid="{00000000-0005-0000-0000-000059030000}"/>
    <cellStyle name="Output 3 2 2" xfId="796" xr:uid="{00000000-0005-0000-0000-00005A030000}"/>
    <cellStyle name="Output 3 2 2 2" xfId="844" xr:uid="{00000000-0005-0000-0000-00005B030000}"/>
    <cellStyle name="Output 3 2 3" xfId="871" xr:uid="{00000000-0005-0000-0000-00005C030000}"/>
    <cellStyle name="Output 3 3" xfId="697" xr:uid="{00000000-0005-0000-0000-00005D030000}"/>
    <cellStyle name="Output 3 3 2" xfId="811" xr:uid="{00000000-0005-0000-0000-00005E030000}"/>
    <cellStyle name="Output 3 3 2 2" xfId="849" xr:uid="{00000000-0005-0000-0000-00005F030000}"/>
    <cellStyle name="Output 3 3 3" xfId="904" xr:uid="{00000000-0005-0000-0000-000060030000}"/>
    <cellStyle name="Output 3 4" xfId="747" xr:uid="{00000000-0005-0000-0000-000061030000}"/>
    <cellStyle name="Output 3 4 2" xfId="877" xr:uid="{00000000-0005-0000-0000-000062030000}"/>
    <cellStyle name="Output 3 5" xfId="874" xr:uid="{00000000-0005-0000-0000-000063030000}"/>
    <cellStyle name="Pattern" xfId="228" xr:uid="{00000000-0005-0000-0000-000064030000}"/>
    <cellStyle name="Pattern 2" xfId="491" xr:uid="{00000000-0005-0000-0000-000065030000}"/>
    <cellStyle name="Pattern 2 2" xfId="633" xr:uid="{00000000-0005-0000-0000-000066030000}"/>
    <cellStyle name="Pattern 2 3" xfId="931" xr:uid="{00000000-0005-0000-0000-000067030000}"/>
    <cellStyle name="Pattern 3" xfId="340" xr:uid="{00000000-0005-0000-0000-000068030000}"/>
    <cellStyle name="Pattern 3 2" xfId="676" xr:uid="{00000000-0005-0000-0000-000069030000}"/>
    <cellStyle name="Pattern 3 3" xfId="575" xr:uid="{00000000-0005-0000-0000-00006A030000}"/>
    <cellStyle name="Pattern 3 4" xfId="689" xr:uid="{00000000-0005-0000-0000-00006B030000}"/>
    <cellStyle name="Pattern 4" xfId="863" xr:uid="{00000000-0005-0000-0000-00006C030000}"/>
    <cellStyle name="Percent 2" xfId="5" xr:uid="{00000000-0005-0000-0000-00006E030000}"/>
    <cellStyle name="Percent 2 2" xfId="43" xr:uid="{00000000-0005-0000-0000-00006F030000}"/>
    <cellStyle name="Percent 2 2 2" xfId="836" xr:uid="{00000000-0005-0000-0000-000070030000}"/>
    <cellStyle name="Percent 2 2 3" xfId="492" xr:uid="{00000000-0005-0000-0000-000071030000}"/>
    <cellStyle name="Percent 2 3" xfId="826" xr:uid="{00000000-0005-0000-0000-000072030000}"/>
    <cellStyle name="Percent 2 4" xfId="229" xr:uid="{00000000-0005-0000-0000-000073030000}"/>
    <cellStyle name="Percent 3" xfId="32" xr:uid="{00000000-0005-0000-0000-000074030000}"/>
    <cellStyle name="Percent 3 2" xfId="93" xr:uid="{00000000-0005-0000-0000-000075030000}"/>
    <cellStyle name="Percent 3 2 2" xfId="94" xr:uid="{00000000-0005-0000-0000-000076030000}"/>
    <cellStyle name="Percent 3 2 3" xfId="95" xr:uid="{00000000-0005-0000-0000-000077030000}"/>
    <cellStyle name="Percent 3 3" xfId="96" xr:uid="{00000000-0005-0000-0000-000078030000}"/>
    <cellStyle name="Percent 3 4" xfId="97" xr:uid="{00000000-0005-0000-0000-000079030000}"/>
    <cellStyle name="Percent 3 5" xfId="73" xr:uid="{00000000-0005-0000-0000-00007A030000}"/>
    <cellStyle name="Percent 4" xfId="98" xr:uid="{00000000-0005-0000-0000-00007B030000}"/>
    <cellStyle name="Percent 5" xfId="104" xr:uid="{00000000-0005-0000-0000-00007C030000}"/>
    <cellStyle name="Prozent 2" xfId="33" xr:uid="{00000000-0005-0000-0000-00007D030000}"/>
    <cellStyle name="RowLevel_1 2" xfId="124" xr:uid="{00000000-0005-0000-0000-00007E030000}"/>
    <cellStyle name="Schlecht" xfId="230" xr:uid="{00000000-0005-0000-0000-00007F030000}"/>
    <cellStyle name="Shade" xfId="74" xr:uid="{00000000-0005-0000-0000-000080030000}"/>
    <cellStyle name="Shade 2" xfId="231" xr:uid="{00000000-0005-0000-0000-000081030000}"/>
    <cellStyle name="Shade 2 2" xfId="494" xr:uid="{00000000-0005-0000-0000-000082030000}"/>
    <cellStyle name="Shade 2 2 2" xfId="578" xr:uid="{00000000-0005-0000-0000-000083030000}"/>
    <cellStyle name="Shade 2 2 3" xfId="896" xr:uid="{00000000-0005-0000-0000-000084030000}"/>
    <cellStyle name="Shade 2 3" xfId="342" xr:uid="{00000000-0005-0000-0000-000085030000}"/>
    <cellStyle name="Shade 2 3 2" xfId="678" xr:uid="{00000000-0005-0000-0000-000086030000}"/>
    <cellStyle name="Shade 2 3 3" xfId="707" xr:uid="{00000000-0005-0000-0000-000087030000}"/>
    <cellStyle name="Shade 2 3 4" xfId="621" xr:uid="{00000000-0005-0000-0000-000088030000}"/>
    <cellStyle name="Shade 2 4" xfId="875" xr:uid="{00000000-0005-0000-0000-000089030000}"/>
    <cellStyle name="Shade 3" xfId="493" xr:uid="{00000000-0005-0000-0000-00008A030000}"/>
    <cellStyle name="Shade 3 2" xfId="632" xr:uid="{00000000-0005-0000-0000-00008B030000}"/>
    <cellStyle name="Shade 3 3" xfId="919" xr:uid="{00000000-0005-0000-0000-00008C030000}"/>
    <cellStyle name="Shade 4" xfId="341" xr:uid="{00000000-0005-0000-0000-00008D030000}"/>
    <cellStyle name="Shade 4 2" xfId="677" xr:uid="{00000000-0005-0000-0000-00008E030000}"/>
    <cellStyle name="Shade 4 3" xfId="706" xr:uid="{00000000-0005-0000-0000-00008F030000}"/>
    <cellStyle name="Shade 4 4" xfId="568" xr:uid="{00000000-0005-0000-0000-000090030000}"/>
    <cellStyle name="Shade 5" xfId="891" xr:uid="{00000000-0005-0000-0000-000091030000}"/>
    <cellStyle name="Shade_B_border2" xfId="232" xr:uid="{00000000-0005-0000-0000-000092030000}"/>
    <cellStyle name="Standaard2" xfId="34" xr:uid="{00000000-0005-0000-0000-000093030000}"/>
    <cellStyle name="Standard 2" xfId="35" xr:uid="{00000000-0005-0000-0000-000094030000}"/>
    <cellStyle name="Standard 2 2" xfId="36" xr:uid="{00000000-0005-0000-0000-000095030000}"/>
    <cellStyle name="Standard 2 2 2" xfId="563" xr:uid="{00000000-0005-0000-0000-000096030000}"/>
    <cellStyle name="Standard 2 2 3" xfId="834" xr:uid="{00000000-0005-0000-0000-000097030000}"/>
    <cellStyle name="Standard 2 2 4" xfId="454" xr:uid="{00000000-0005-0000-0000-000098030000}"/>
    <cellStyle name="Standard 2 3" xfId="44" xr:uid="{00000000-0005-0000-0000-000099030000}"/>
    <cellStyle name="Standard 2_TP09 check AT v0.4" xfId="37" xr:uid="{00000000-0005-0000-0000-00009A030000}"/>
    <cellStyle name="Standard 3" xfId="38" xr:uid="{00000000-0005-0000-0000-00009B030000}"/>
    <cellStyle name="Standard 3 2" xfId="39" xr:uid="{00000000-0005-0000-0000-00009C030000}"/>
    <cellStyle name="Standard_DK-Indicators_v2" xfId="40" xr:uid="{00000000-0005-0000-0000-00009D030000}"/>
    <cellStyle name="Tabref" xfId="75" xr:uid="{00000000-0005-0000-0000-00009E030000}"/>
    <cellStyle name="Title 2" xfId="233" xr:uid="{00000000-0005-0000-0000-00009F030000}"/>
    <cellStyle name="Title 3" xfId="295" xr:uid="{00000000-0005-0000-0000-0000A0030000}"/>
    <cellStyle name="Total 2" xfId="234" xr:uid="{00000000-0005-0000-0000-0000A1030000}"/>
    <cellStyle name="Total 2 2" xfId="623" xr:uid="{00000000-0005-0000-0000-0000A2030000}"/>
    <cellStyle name="Total 2 2 2" xfId="786" xr:uid="{00000000-0005-0000-0000-0000A3030000}"/>
    <cellStyle name="Total 2 3" xfId="684" xr:uid="{00000000-0005-0000-0000-0000A4030000}"/>
    <cellStyle name="Total 2 3 2" xfId="807" xr:uid="{00000000-0005-0000-0000-0000A5030000}"/>
    <cellStyle name="Total 2 4" xfId="572" xr:uid="{00000000-0005-0000-0000-0000A6030000}"/>
    <cellStyle name="Total 2 4 2" xfId="762" xr:uid="{00000000-0005-0000-0000-0000A7030000}"/>
    <cellStyle name="Total 2 5" xfId="743" xr:uid="{00000000-0005-0000-0000-0000A8030000}"/>
    <cellStyle name="Total 3" xfId="296" xr:uid="{00000000-0005-0000-0000-0000A9030000}"/>
    <cellStyle name="Total 3 2" xfId="647" xr:uid="{00000000-0005-0000-0000-0000AA030000}"/>
    <cellStyle name="Total 3 2 2" xfId="797" xr:uid="{00000000-0005-0000-0000-0000AB030000}"/>
    <cellStyle name="Total 3 3" xfId="610" xr:uid="{00000000-0005-0000-0000-0000AC030000}"/>
    <cellStyle name="Total 3 3 2" xfId="778" xr:uid="{00000000-0005-0000-0000-0000AD030000}"/>
    <cellStyle name="Total 3 4" xfId="651" xr:uid="{00000000-0005-0000-0000-0000AE030000}"/>
    <cellStyle name="Total 3 4 2" xfId="799" xr:uid="{00000000-0005-0000-0000-0000AF030000}"/>
    <cellStyle name="Total 3 5" xfId="748" xr:uid="{00000000-0005-0000-0000-0000B0030000}"/>
    <cellStyle name="Überschrift" xfId="235" xr:uid="{00000000-0005-0000-0000-0000B1030000}"/>
    <cellStyle name="Überschrift 1" xfId="236" xr:uid="{00000000-0005-0000-0000-0000B2030000}"/>
    <cellStyle name="Überschrift 2" xfId="237" xr:uid="{00000000-0005-0000-0000-0000B3030000}"/>
    <cellStyle name="Überschrift 3" xfId="238" xr:uid="{00000000-0005-0000-0000-0000B4030000}"/>
    <cellStyle name="Überschrift 4" xfId="239" xr:uid="{00000000-0005-0000-0000-0000B5030000}"/>
    <cellStyle name="Verknüpfte Zelle" xfId="240" xr:uid="{00000000-0005-0000-0000-0000B6030000}"/>
    <cellStyle name="Warnender Text" xfId="41" xr:uid="{00000000-0005-0000-0000-0000B7030000}"/>
    <cellStyle name="Warnender Text 2" xfId="453" xr:uid="{00000000-0005-0000-0000-0000B8030000}"/>
    <cellStyle name="Warnender Text 3" xfId="344" xr:uid="{00000000-0005-0000-0000-0000B9030000}"/>
    <cellStyle name="Warning Text 2" xfId="241" xr:uid="{00000000-0005-0000-0000-0000BA030000}"/>
    <cellStyle name="Warning Text 3" xfId="297" xr:uid="{00000000-0005-0000-0000-0000BB030000}"/>
    <cellStyle name="Zelle überprüfen" xfId="242" xr:uid="{00000000-0005-0000-0000-0000BC030000}"/>
    <cellStyle name="Гиперссылка" xfId="76" xr:uid="{00000000-0005-0000-0000-0000BD030000}"/>
    <cellStyle name="Гиперссылка 2" xfId="99" xr:uid="{00000000-0005-0000-0000-0000BE030000}"/>
    <cellStyle name="Гиперссылка 2 2" xfId="243" xr:uid="{00000000-0005-0000-0000-0000BF030000}"/>
    <cellStyle name="Гиперссылка 2 2 2" xfId="955" xr:uid="{00000000-0005-0000-0000-0000C0030000}"/>
    <cellStyle name="Гиперссылка 3" xfId="253" xr:uid="{00000000-0005-0000-0000-0000C1030000}"/>
    <cellStyle name="Гиперссылка 4" xfId="427" xr:uid="{00000000-0005-0000-0000-0000C2030000}"/>
    <cellStyle name="Обычный_2++" xfId="77" xr:uid="{00000000-0005-0000-0000-0000C3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5DCB6-9411-4B97-A3C3-F81BB1D46618}">
  <dimension ref="A1:AD47"/>
  <sheetViews>
    <sheetView tabSelected="1" zoomScale="80" zoomScaleNormal="80" workbookViewId="0">
      <selection activeCell="I53" sqref="I53"/>
    </sheetView>
  </sheetViews>
  <sheetFormatPr defaultRowHeight="14.5" x14ac:dyDescent="0.35"/>
  <cols>
    <col min="1" max="1" width="47.81640625" customWidth="1"/>
    <col min="2" max="2" width="9.1796875" customWidth="1"/>
    <col min="3" max="3" width="9.81640625" customWidth="1"/>
  </cols>
  <sheetData>
    <row r="1" spans="1:30" s="2" customFormat="1" x14ac:dyDescent="0.35">
      <c r="A1" s="1" t="s">
        <v>46</v>
      </c>
      <c r="B1" s="9">
        <v>2022</v>
      </c>
      <c r="C1" s="1">
        <v>2023</v>
      </c>
      <c r="D1" s="1">
        <v>2024</v>
      </c>
      <c r="E1" s="1">
        <v>2025</v>
      </c>
      <c r="F1" s="1">
        <v>2026</v>
      </c>
      <c r="G1" s="1">
        <v>2027</v>
      </c>
      <c r="H1" s="1">
        <v>2028</v>
      </c>
      <c r="I1" s="1">
        <v>2029</v>
      </c>
      <c r="J1" s="1">
        <v>2030</v>
      </c>
      <c r="K1" s="1">
        <v>2031</v>
      </c>
      <c r="L1" s="1">
        <v>2032</v>
      </c>
      <c r="M1" s="1">
        <v>2033</v>
      </c>
      <c r="N1" s="1">
        <v>2034</v>
      </c>
      <c r="O1" s="1">
        <v>2035</v>
      </c>
      <c r="P1" s="1">
        <v>2036</v>
      </c>
      <c r="Q1" s="1">
        <v>2037</v>
      </c>
      <c r="R1" s="1">
        <v>2038</v>
      </c>
      <c r="S1" s="1">
        <v>2039</v>
      </c>
      <c r="T1" s="1">
        <v>2040</v>
      </c>
      <c r="U1" s="1">
        <v>2041</v>
      </c>
      <c r="V1" s="1">
        <v>2042</v>
      </c>
      <c r="W1" s="1">
        <v>2043</v>
      </c>
      <c r="X1" s="1">
        <v>2044</v>
      </c>
      <c r="Y1" s="1">
        <v>2045</v>
      </c>
      <c r="Z1" s="1">
        <v>2046</v>
      </c>
      <c r="AA1" s="1">
        <v>2047</v>
      </c>
      <c r="AB1" s="1">
        <v>2048</v>
      </c>
      <c r="AC1" s="1">
        <v>2049</v>
      </c>
      <c r="AD1" s="1">
        <v>2050</v>
      </c>
    </row>
    <row r="2" spans="1:30" x14ac:dyDescent="0.35">
      <c r="A2" s="3" t="s">
        <v>0</v>
      </c>
      <c r="B2" s="10">
        <v>10078.17419659631</v>
      </c>
      <c r="C2" s="4">
        <v>7513.3856210216136</v>
      </c>
      <c r="D2" s="4">
        <v>7616.5726754026145</v>
      </c>
      <c r="E2" s="4">
        <v>7119.6586704805322</v>
      </c>
      <c r="F2" s="4">
        <v>6944.431330674026</v>
      </c>
      <c r="G2" s="4">
        <v>5852.8768105828694</v>
      </c>
      <c r="H2" s="4">
        <v>5091.8550187849523</v>
      </c>
      <c r="I2" s="4">
        <v>4988.6883009331741</v>
      </c>
      <c r="J2" s="4">
        <v>4347.1210388168056</v>
      </c>
      <c r="K2" s="4">
        <v>4392.1631251241279</v>
      </c>
      <c r="L2" s="4">
        <v>3564.656988639405</v>
      </c>
      <c r="M2" s="4">
        <v>3724.1140869750202</v>
      </c>
      <c r="N2" s="4">
        <v>3788.9966913451849</v>
      </c>
      <c r="O2" s="4">
        <v>4428.8071213915755</v>
      </c>
      <c r="P2" s="4">
        <v>4225.9191680339582</v>
      </c>
      <c r="Q2" s="4">
        <v>4258.0924233734104</v>
      </c>
      <c r="R2" s="4">
        <v>4605.0616117324753</v>
      </c>
      <c r="S2" s="4">
        <v>4179.1619322503921</v>
      </c>
      <c r="T2" s="4">
        <v>3887.1327028261494</v>
      </c>
      <c r="U2" s="4">
        <v>3685.8701136164336</v>
      </c>
      <c r="V2" s="4">
        <v>3589.1544470350946</v>
      </c>
      <c r="W2" s="4">
        <v>3954.6643299345537</v>
      </c>
      <c r="X2" s="4">
        <v>4037.4359087502748</v>
      </c>
      <c r="Y2" s="4">
        <v>4302.9200901767217</v>
      </c>
      <c r="Z2" s="4">
        <v>3804.4314568675277</v>
      </c>
      <c r="AA2" s="4">
        <v>3991.3524365733897</v>
      </c>
      <c r="AB2" s="4">
        <v>3766.6785280221538</v>
      </c>
      <c r="AC2" s="4">
        <v>3648.1512330679238</v>
      </c>
      <c r="AD2" s="4">
        <v>3998.7506973729869</v>
      </c>
    </row>
    <row r="3" spans="1:30" x14ac:dyDescent="0.35">
      <c r="A3" s="5" t="s">
        <v>10</v>
      </c>
      <c r="B3" s="10">
        <v>9613.3590136208732</v>
      </c>
      <c r="C3" s="6">
        <v>7082.0543794604437</v>
      </c>
      <c r="D3" s="6">
        <v>7213.5578704016898</v>
      </c>
      <c r="E3" s="6">
        <v>6718.8891340057498</v>
      </c>
      <c r="F3" s="6">
        <v>6541.8506949189077</v>
      </c>
      <c r="G3" s="6">
        <v>5456.9552325884042</v>
      </c>
      <c r="H3" s="6">
        <v>4700.4636655203858</v>
      </c>
      <c r="I3" s="6">
        <v>4628.6493097651655</v>
      </c>
      <c r="J3" s="6">
        <v>3962.0811751181122</v>
      </c>
      <c r="K3" s="6">
        <v>4007.3530533100466</v>
      </c>
      <c r="L3" s="6">
        <v>3185.8014548066567</v>
      </c>
      <c r="M3" s="6">
        <v>3344.9597689463571</v>
      </c>
      <c r="N3" s="6">
        <v>3440.0667945735445</v>
      </c>
      <c r="O3" s="6">
        <v>4046.5630568575334</v>
      </c>
      <c r="P3" s="6">
        <v>3845.5100996616047</v>
      </c>
      <c r="Q3" s="6">
        <v>3877.7808173651006</v>
      </c>
      <c r="R3" s="6">
        <v>4223.0862413975492</v>
      </c>
      <c r="S3" s="6">
        <v>3830.3392230940476</v>
      </c>
      <c r="T3" s="6">
        <v>3510.8229045659145</v>
      </c>
      <c r="U3" s="6">
        <v>3311.1668325960768</v>
      </c>
      <c r="V3" s="6">
        <v>3215.3821574246072</v>
      </c>
      <c r="W3" s="6">
        <v>3578.7994957043338</v>
      </c>
      <c r="X3" s="6">
        <v>3661.2237530166512</v>
      </c>
      <c r="Y3" s="6">
        <v>3925.2627588887822</v>
      </c>
      <c r="Z3" s="6">
        <v>3430.2043566865104</v>
      </c>
      <c r="AA3" s="6">
        <v>3615.6859614452574</v>
      </c>
      <c r="AB3" s="6">
        <v>3392.643224135637</v>
      </c>
      <c r="AC3" s="6">
        <v>3274.8390099111107</v>
      </c>
      <c r="AD3" s="6">
        <v>3623.3894891819032</v>
      </c>
    </row>
    <row r="4" spans="1:30" x14ac:dyDescent="0.35">
      <c r="A4" s="5" t="s">
        <v>11</v>
      </c>
      <c r="B4" s="10">
        <v>308.27781304952003</v>
      </c>
      <c r="C4" s="6">
        <v>305.32152126121349</v>
      </c>
      <c r="D4" s="6">
        <v>275.28989621912694</v>
      </c>
      <c r="E4" s="6">
        <v>305.32152126121349</v>
      </c>
      <c r="F4" s="6">
        <v>305.32152126121349</v>
      </c>
      <c r="G4" s="6">
        <v>305.32152126121349</v>
      </c>
      <c r="H4" s="6">
        <v>305.32152126121349</v>
      </c>
      <c r="I4" s="6">
        <v>275.28989621912694</v>
      </c>
      <c r="J4" s="6">
        <v>305.32152126121349</v>
      </c>
      <c r="K4" s="6">
        <v>305.32152126121349</v>
      </c>
      <c r="L4" s="6">
        <v>305.32152126121349</v>
      </c>
      <c r="M4" s="6">
        <v>305.32152126121349</v>
      </c>
      <c r="N4" s="6">
        <v>275.28989621912694</v>
      </c>
      <c r="O4" s="6">
        <v>305.32152126121349</v>
      </c>
      <c r="P4" s="6">
        <v>305.32152126121349</v>
      </c>
      <c r="Q4" s="6">
        <v>305.32152126121349</v>
      </c>
      <c r="R4" s="6">
        <v>305.32152126121349</v>
      </c>
      <c r="S4" s="6">
        <v>275.28989621912694</v>
      </c>
      <c r="T4" s="6">
        <v>305.32152126121349</v>
      </c>
      <c r="U4" s="6">
        <v>305.32152126121349</v>
      </c>
      <c r="V4" s="6">
        <v>305.32152126121349</v>
      </c>
      <c r="W4" s="6">
        <v>305.32152126121349</v>
      </c>
      <c r="X4" s="6">
        <v>305.32152126121349</v>
      </c>
      <c r="Y4" s="6">
        <v>305.32152126121349</v>
      </c>
      <c r="Z4" s="6">
        <v>305.32152126121349</v>
      </c>
      <c r="AA4" s="6">
        <v>305.32152126121349</v>
      </c>
      <c r="AB4" s="6">
        <v>305.32152126121349</v>
      </c>
      <c r="AC4" s="6">
        <v>305.32152126121349</v>
      </c>
      <c r="AD4" s="6">
        <v>305.32152126121349</v>
      </c>
    </row>
    <row r="5" spans="1:30" x14ac:dyDescent="0.35">
      <c r="A5" s="5" t="s">
        <v>12</v>
      </c>
      <c r="B5" s="10">
        <v>66.93995268429083</v>
      </c>
      <c r="C5" s="6">
        <v>35.489912701196758</v>
      </c>
      <c r="D5" s="6">
        <v>35.489912701196758</v>
      </c>
      <c r="E5" s="6">
        <v>4.3703764966609882</v>
      </c>
      <c r="F5" s="6">
        <v>4.3703764966609882</v>
      </c>
      <c r="G5" s="6">
        <v>4.3703764966609882</v>
      </c>
      <c r="H5" s="6">
        <v>4.3703764966609882</v>
      </c>
      <c r="I5" s="6">
        <v>4.3703764966609882</v>
      </c>
      <c r="J5" s="6">
        <v>4.3703764966609882</v>
      </c>
      <c r="K5" s="6">
        <v>4.3703764966609882</v>
      </c>
      <c r="L5" s="6">
        <v>4.3703764966609882</v>
      </c>
      <c r="M5" s="6">
        <v>4.3703764966609882</v>
      </c>
      <c r="N5" s="6">
        <v>4.3703764966609882</v>
      </c>
      <c r="O5" s="6">
        <v>4.3703764966609882</v>
      </c>
      <c r="P5" s="6">
        <v>4.3703764966609882</v>
      </c>
      <c r="Q5" s="6">
        <v>4.3703764966609882</v>
      </c>
      <c r="R5" s="6">
        <v>4.3703764966609882</v>
      </c>
      <c r="S5" s="6">
        <v>4.3661142424792478</v>
      </c>
      <c r="T5" s="6">
        <v>4.3661142424792478</v>
      </c>
      <c r="U5" s="6">
        <v>4.3661142424792478</v>
      </c>
      <c r="V5" s="6">
        <v>4.3661142424792478</v>
      </c>
      <c r="W5" s="6">
        <v>4.3661142424792478</v>
      </c>
      <c r="X5" s="6">
        <v>4.3661142424792478</v>
      </c>
      <c r="Y5" s="6">
        <v>4.3661142424792478</v>
      </c>
      <c r="Z5" s="6">
        <v>4.3661142424792478</v>
      </c>
      <c r="AA5" s="6">
        <v>4.3661142424792478</v>
      </c>
      <c r="AB5" s="6">
        <v>4.3661142424792478</v>
      </c>
      <c r="AC5" s="6">
        <v>4.3661142424792478</v>
      </c>
      <c r="AD5" s="6">
        <v>4.3661142424792478</v>
      </c>
    </row>
    <row r="6" spans="1:30" x14ac:dyDescent="0.35">
      <c r="A6" s="5" t="s">
        <v>13</v>
      </c>
      <c r="B6" s="10">
        <v>89.597417241624456</v>
      </c>
      <c r="C6" s="6">
        <v>90.519807598760053</v>
      </c>
      <c r="D6" s="6">
        <v>92.234996080601775</v>
      </c>
      <c r="E6" s="6">
        <v>91.077638716908027</v>
      </c>
      <c r="F6" s="6">
        <v>92.88873799724368</v>
      </c>
      <c r="G6" s="6">
        <v>86.229680236591108</v>
      </c>
      <c r="H6" s="6">
        <v>81.699455506691805</v>
      </c>
      <c r="I6" s="6">
        <v>80.378718452220681</v>
      </c>
      <c r="J6" s="6">
        <v>75.347965940818142</v>
      </c>
      <c r="K6" s="6">
        <v>75.11817405620674</v>
      </c>
      <c r="L6" s="6">
        <v>69.163636074873708</v>
      </c>
      <c r="M6" s="6">
        <v>69.462420270788584</v>
      </c>
      <c r="N6" s="6">
        <v>69.26962405585256</v>
      </c>
      <c r="O6" s="6">
        <v>72.552166776167795</v>
      </c>
      <c r="P6" s="6">
        <v>70.717170614479173</v>
      </c>
      <c r="Q6" s="6">
        <v>70.619708250435025</v>
      </c>
      <c r="R6" s="6">
        <v>72.283472577052123</v>
      </c>
      <c r="S6" s="6">
        <v>69.166698694738329</v>
      </c>
      <c r="T6" s="6">
        <v>66.622162756542025</v>
      </c>
      <c r="U6" s="6">
        <v>65.015645516663795</v>
      </c>
      <c r="V6" s="6">
        <v>64.084654106794574</v>
      </c>
      <c r="W6" s="6">
        <v>66.177198726527067</v>
      </c>
      <c r="X6" s="6">
        <v>66.524520229930573</v>
      </c>
      <c r="Y6" s="6">
        <v>67.969695784247421</v>
      </c>
      <c r="Z6" s="6">
        <v>64.539464677324233</v>
      </c>
      <c r="AA6" s="6">
        <v>65.978839624439203</v>
      </c>
      <c r="AB6" s="6">
        <v>64.347668382824068</v>
      </c>
      <c r="AC6" s="6">
        <v>63.624587653120123</v>
      </c>
      <c r="AD6" s="6">
        <v>65.673572687390589</v>
      </c>
    </row>
    <row r="7" spans="1:30" x14ac:dyDescent="0.35">
      <c r="A7" s="3" t="s">
        <v>1</v>
      </c>
      <c r="B7" s="10">
        <v>5787.3846312369369</v>
      </c>
      <c r="C7" s="4">
        <v>5793.296272010688</v>
      </c>
      <c r="D7" s="4">
        <v>5799.2079127844354</v>
      </c>
      <c r="E7" s="4">
        <v>5745.719472554586</v>
      </c>
      <c r="F7" s="4">
        <v>5649.8681606294649</v>
      </c>
      <c r="G7" s="4">
        <v>5523.7811363822238</v>
      </c>
      <c r="H7" s="4">
        <v>5358.2556756844706</v>
      </c>
      <c r="I7" s="4">
        <v>5166.0190679416228</v>
      </c>
      <c r="J7" s="4">
        <v>4906.6882982154666</v>
      </c>
      <c r="K7" s="4">
        <v>4528.6728551415054</v>
      </c>
      <c r="L7" s="4">
        <v>4148.8382582764407</v>
      </c>
      <c r="M7" s="4">
        <v>3756.2919254750254</v>
      </c>
      <c r="N7" s="4">
        <v>3364.0372518422646</v>
      </c>
      <c r="O7" s="4">
        <v>3052.1273365526968</v>
      </c>
      <c r="P7" s="4">
        <v>2745.7856000417287</v>
      </c>
      <c r="Q7" s="4">
        <v>2507.9281403949567</v>
      </c>
      <c r="R7" s="4">
        <v>2230.6540781036811</v>
      </c>
      <c r="S7" s="4">
        <v>2045.7835737008877</v>
      </c>
      <c r="T7" s="4">
        <v>1895.334333654914</v>
      </c>
      <c r="U7" s="4">
        <v>1778.7764600387845</v>
      </c>
      <c r="V7" s="4">
        <v>1679.1028013752723</v>
      </c>
      <c r="W7" s="4">
        <v>1606.4326851288611</v>
      </c>
      <c r="X7" s="4">
        <v>1547.2525680082479</v>
      </c>
      <c r="Y7" s="4">
        <v>1535.1804056495043</v>
      </c>
      <c r="Z7" s="4">
        <v>1522.911789440408</v>
      </c>
      <c r="AA7" s="4">
        <v>1510.1033493953692</v>
      </c>
      <c r="AB7" s="4">
        <v>1509.0602888845046</v>
      </c>
      <c r="AC7" s="4">
        <v>1506.4275598261686</v>
      </c>
      <c r="AD7" s="4">
        <v>1507.6207146406362</v>
      </c>
    </row>
    <row r="8" spans="1:30" x14ac:dyDescent="0.35">
      <c r="A8" s="3" t="s">
        <v>2</v>
      </c>
      <c r="B8" s="10">
        <v>4302.058623617625</v>
      </c>
      <c r="C8" s="4">
        <v>4167.331818223046</v>
      </c>
      <c r="D8" s="4">
        <v>4032.6050128284678</v>
      </c>
      <c r="E8" s="4">
        <v>4021.7657316182381</v>
      </c>
      <c r="F8" s="4">
        <v>3995.3570248739716</v>
      </c>
      <c r="G8" s="4">
        <v>3942.5996966515613</v>
      </c>
      <c r="H8" s="4">
        <v>3891.8936833384228</v>
      </c>
      <c r="I8" s="4">
        <v>3840.6741380803824</v>
      </c>
      <c r="J8" s="4">
        <v>3788.3847579180415</v>
      </c>
      <c r="K8" s="4">
        <v>3728.6467835931226</v>
      </c>
      <c r="L8" s="4">
        <v>3658.4350655793528</v>
      </c>
      <c r="M8" s="4">
        <v>3585.5189470742716</v>
      </c>
      <c r="N8" s="4">
        <v>3520.0584578697076</v>
      </c>
      <c r="O8" s="4">
        <v>3452.7887236069482</v>
      </c>
      <c r="P8" s="4">
        <v>3383.6980049727513</v>
      </c>
      <c r="Q8" s="4">
        <v>3327.7814453806122</v>
      </c>
      <c r="R8" s="4">
        <v>3254.398559350188</v>
      </c>
      <c r="S8" s="4">
        <v>3178.9383643479227</v>
      </c>
      <c r="T8" s="4">
        <v>3108.6076823601975</v>
      </c>
      <c r="U8" s="4">
        <v>3053.0851961436229</v>
      </c>
      <c r="V8" s="4">
        <v>2991.6007977754189</v>
      </c>
      <c r="W8" s="4">
        <v>2932.9840326205481</v>
      </c>
      <c r="X8" s="4">
        <v>2871.5208183111663</v>
      </c>
      <c r="Y8" s="4">
        <v>2809.4937765835166</v>
      </c>
      <c r="Z8" s="4">
        <v>2777.929616187188</v>
      </c>
      <c r="AA8" s="4">
        <v>2809.951510190584</v>
      </c>
      <c r="AB8" s="4">
        <v>2761.8805674957757</v>
      </c>
      <c r="AC8" s="4">
        <v>2764.449908632821</v>
      </c>
      <c r="AD8" s="4">
        <v>2720.8046544061608</v>
      </c>
    </row>
    <row r="9" spans="1:30" x14ac:dyDescent="0.35">
      <c r="A9" s="3" t="s">
        <v>3</v>
      </c>
      <c r="B9" s="10">
        <v>1422.0414021555512</v>
      </c>
      <c r="C9" s="4">
        <v>1386.0913564194902</v>
      </c>
      <c r="D9" s="4">
        <v>1350.1413106834293</v>
      </c>
      <c r="E9" s="4">
        <v>1321.8928284865469</v>
      </c>
      <c r="F9" s="4">
        <v>1293.7500127979583</v>
      </c>
      <c r="G9" s="4">
        <v>1264.4233928365497</v>
      </c>
      <c r="H9" s="4">
        <v>1232.8389213077803</v>
      </c>
      <c r="I9" s="4">
        <v>1198.3615704394886</v>
      </c>
      <c r="J9" s="4">
        <v>1152.8076565526123</v>
      </c>
      <c r="K9" s="4">
        <v>1115.5263069716732</v>
      </c>
      <c r="L9" s="4">
        <v>1078.1745874649564</v>
      </c>
      <c r="M9" s="4">
        <v>1038.5639369436817</v>
      </c>
      <c r="N9" s="4">
        <v>999.44471232821036</v>
      </c>
      <c r="O9" s="4">
        <v>962.39788870819348</v>
      </c>
      <c r="P9" s="4">
        <v>947.44761164894976</v>
      </c>
      <c r="Q9" s="4">
        <v>955.66037301584697</v>
      </c>
      <c r="R9" s="4">
        <v>941.89627542386756</v>
      </c>
      <c r="S9" s="4">
        <v>935.52880102838458</v>
      </c>
      <c r="T9" s="4">
        <v>933.1313550785012</v>
      </c>
      <c r="U9" s="4">
        <v>928.20287911940864</v>
      </c>
      <c r="V9" s="4">
        <v>927.99631963842921</v>
      </c>
      <c r="W9" s="4">
        <v>929.13772175932388</v>
      </c>
      <c r="X9" s="4">
        <v>935.05724555877885</v>
      </c>
      <c r="Y9" s="4">
        <v>956.13016089461257</v>
      </c>
      <c r="Z9" s="4">
        <v>972.1756928829858</v>
      </c>
      <c r="AA9" s="4">
        <v>987.36155045307328</v>
      </c>
      <c r="AB9" s="4">
        <v>1004.1898750593475</v>
      </c>
      <c r="AC9" s="4">
        <v>1019.2793197160526</v>
      </c>
      <c r="AD9" s="4">
        <v>1036.6947495107797</v>
      </c>
    </row>
    <row r="10" spans="1:30" x14ac:dyDescent="0.35">
      <c r="A10" s="3" t="s">
        <v>4</v>
      </c>
      <c r="B10" s="10">
        <v>11751.285849194741</v>
      </c>
      <c r="C10" s="4">
        <v>11781.606136283177</v>
      </c>
      <c r="D10" s="4">
        <v>11575.446438681747</v>
      </c>
      <c r="E10" s="4">
        <v>11450.666577208614</v>
      </c>
      <c r="F10" s="4">
        <v>11454.849954781217</v>
      </c>
      <c r="G10" s="4">
        <v>11435.98457651846</v>
      </c>
      <c r="H10" s="4">
        <v>11386.860904807187</v>
      </c>
      <c r="I10" s="4">
        <v>11305.398028527936</v>
      </c>
      <c r="J10" s="4">
        <v>11188.26078962839</v>
      </c>
      <c r="K10" s="4">
        <v>10898.759723446368</v>
      </c>
      <c r="L10" s="4">
        <v>10616.385214676413</v>
      </c>
      <c r="M10" s="4">
        <v>10342.553873694849</v>
      </c>
      <c r="N10" s="4">
        <v>10081.335017983831</v>
      </c>
      <c r="O10" s="4">
        <v>9657.0751811132322</v>
      </c>
      <c r="P10" s="4">
        <v>9223.8622274066274</v>
      </c>
      <c r="Q10" s="4">
        <v>8806.5311930541775</v>
      </c>
      <c r="R10" s="4">
        <v>8407.2029205261788</v>
      </c>
      <c r="S10" s="4">
        <v>8023.2125525191932</v>
      </c>
      <c r="T10" s="4">
        <v>7641.9186364111092</v>
      </c>
      <c r="U10" s="4">
        <v>7260.4610380512795</v>
      </c>
      <c r="V10" s="4">
        <v>6900.3503261739615</v>
      </c>
      <c r="W10" s="4">
        <v>6555.0809598523892</v>
      </c>
      <c r="X10" s="4">
        <v>6240.991204796027</v>
      </c>
      <c r="Y10" s="4">
        <v>5961.9951031003893</v>
      </c>
      <c r="Z10" s="4">
        <v>5687.525691702298</v>
      </c>
      <c r="AA10" s="4">
        <v>5418.9181333245178</v>
      </c>
      <c r="AB10" s="4">
        <v>5230.0839984048871</v>
      </c>
      <c r="AC10" s="4">
        <v>5111.9848957674885</v>
      </c>
      <c r="AD10" s="4">
        <v>5057.0529062510077</v>
      </c>
    </row>
    <row r="11" spans="1:30" x14ac:dyDescent="0.35">
      <c r="A11" s="5" t="s">
        <v>14</v>
      </c>
      <c r="B11" s="10">
        <v>21.543650907304045</v>
      </c>
      <c r="C11" s="6">
        <v>31.148172434597406</v>
      </c>
      <c r="D11" s="6">
        <v>27.899968208878871</v>
      </c>
      <c r="E11" s="6">
        <v>25.733184830849346</v>
      </c>
      <c r="F11" s="6">
        <v>25.989894891579343</v>
      </c>
      <c r="G11" s="6">
        <v>27.580359398273895</v>
      </c>
      <c r="H11" s="6">
        <v>27.820635308099533</v>
      </c>
      <c r="I11" s="6">
        <v>28.10141193702297</v>
      </c>
      <c r="J11" s="6">
        <v>28.39422185004311</v>
      </c>
      <c r="K11" s="6">
        <v>28.39422185004311</v>
      </c>
      <c r="L11" s="6">
        <v>28.39422185004311</v>
      </c>
      <c r="M11" s="6">
        <v>28.39422185004311</v>
      </c>
      <c r="N11" s="6">
        <v>28.39422185004311</v>
      </c>
      <c r="O11" s="6">
        <v>28.39422185004311</v>
      </c>
      <c r="P11" s="6">
        <v>28.39422185004311</v>
      </c>
      <c r="Q11" s="6">
        <v>28.39422185004311</v>
      </c>
      <c r="R11" s="6">
        <v>28.39422185004311</v>
      </c>
      <c r="S11" s="6">
        <v>28.39422185004311</v>
      </c>
      <c r="T11" s="6">
        <v>28.39422185004311</v>
      </c>
      <c r="U11" s="6">
        <v>28.39422185004311</v>
      </c>
      <c r="V11" s="6">
        <v>28.39422185004311</v>
      </c>
      <c r="W11" s="6">
        <v>28.39422185004311</v>
      </c>
      <c r="X11" s="6">
        <v>28.39422185004311</v>
      </c>
      <c r="Y11" s="6">
        <v>28.39422185004311</v>
      </c>
      <c r="Z11" s="6">
        <v>28.39422185004311</v>
      </c>
      <c r="AA11" s="6">
        <v>28.39422185004311</v>
      </c>
      <c r="AB11" s="6">
        <v>28.39422185004311</v>
      </c>
      <c r="AC11" s="6">
        <v>28.39422185004311</v>
      </c>
      <c r="AD11" s="6">
        <v>28.39422185004311</v>
      </c>
    </row>
    <row r="12" spans="1:30" x14ac:dyDescent="0.35">
      <c r="A12" s="5" t="s">
        <v>15</v>
      </c>
      <c r="B12" s="10">
        <v>11138.978381741788</v>
      </c>
      <c r="C12" s="6">
        <v>11160.445489131191</v>
      </c>
      <c r="D12" s="6">
        <v>10959.135678821394</v>
      </c>
      <c r="E12" s="6">
        <v>10835.275424460391</v>
      </c>
      <c r="F12" s="6">
        <v>10838.860511370041</v>
      </c>
      <c r="G12" s="6">
        <v>10818.405360317769</v>
      </c>
      <c r="H12" s="6">
        <v>10769.402983610369</v>
      </c>
      <c r="I12" s="6">
        <v>10688.794900063065</v>
      </c>
      <c r="J12" s="6">
        <v>10572.70688667419</v>
      </c>
      <c r="K12" s="6">
        <v>10286.11046360153</v>
      </c>
      <c r="L12" s="6">
        <v>10006.487184695432</v>
      </c>
      <c r="M12" s="6">
        <v>9736.2148609589385</v>
      </c>
      <c r="N12" s="6">
        <v>9478.1546901584134</v>
      </c>
      <c r="O12" s="6">
        <v>9056.8202573575873</v>
      </c>
      <c r="P12" s="6">
        <v>8625.7747305946923</v>
      </c>
      <c r="Q12" s="6">
        <v>8209.5158378644846</v>
      </c>
      <c r="R12" s="6">
        <v>7812.8692321224125</v>
      </c>
      <c r="S12" s="6">
        <v>7430.8350683606559</v>
      </c>
      <c r="T12" s="6">
        <v>7051.1901195062492</v>
      </c>
      <c r="U12" s="6">
        <v>6670.5844284905224</v>
      </c>
      <c r="V12" s="6">
        <v>6311.3740752544845</v>
      </c>
      <c r="W12" s="6">
        <v>5967.0322882620458</v>
      </c>
      <c r="X12" s="6">
        <v>5653.4370407703345</v>
      </c>
      <c r="Y12" s="6">
        <v>5375.4736418505945</v>
      </c>
      <c r="Z12" s="6">
        <v>5101.1209077430367</v>
      </c>
      <c r="AA12" s="6">
        <v>4830.7091892748331</v>
      </c>
      <c r="AB12" s="6">
        <v>4642.0904599772857</v>
      </c>
      <c r="AC12" s="6">
        <v>4522.9192143656192</v>
      </c>
      <c r="AD12" s="6">
        <v>4468.9544560373515</v>
      </c>
    </row>
    <row r="13" spans="1:30" x14ac:dyDescent="0.35">
      <c r="A13" s="5" t="s">
        <v>16</v>
      </c>
      <c r="B13" s="10">
        <v>130.04888829006131</v>
      </c>
      <c r="C13" s="6">
        <v>130.04888829006131</v>
      </c>
      <c r="D13" s="6">
        <v>130.04888829006131</v>
      </c>
      <c r="E13" s="6">
        <v>130.04888829006131</v>
      </c>
      <c r="F13" s="6">
        <v>130.04888829006131</v>
      </c>
      <c r="G13" s="6">
        <v>130.04888829006131</v>
      </c>
      <c r="H13" s="6">
        <v>130.04888829006131</v>
      </c>
      <c r="I13" s="6">
        <v>130.04888829006131</v>
      </c>
      <c r="J13" s="6">
        <v>130.04888829006131</v>
      </c>
      <c r="K13" s="6">
        <v>130.04888829006131</v>
      </c>
      <c r="L13" s="6">
        <v>130.04888829006131</v>
      </c>
      <c r="M13" s="6">
        <v>130.04888829006131</v>
      </c>
      <c r="N13" s="6">
        <v>130.04888829006131</v>
      </c>
      <c r="O13" s="6">
        <v>130.04888829006131</v>
      </c>
      <c r="P13" s="6">
        <v>130.04888829006131</v>
      </c>
      <c r="Q13" s="6">
        <v>130.04888829006131</v>
      </c>
      <c r="R13" s="6">
        <v>130.04888829006131</v>
      </c>
      <c r="S13" s="6">
        <v>130.04888829006131</v>
      </c>
      <c r="T13" s="6">
        <v>130.04888829006131</v>
      </c>
      <c r="U13" s="6">
        <v>130.04888829006131</v>
      </c>
      <c r="V13" s="6">
        <v>130.04888829006131</v>
      </c>
      <c r="W13" s="6">
        <v>130.04888829006131</v>
      </c>
      <c r="X13" s="6">
        <v>130.04888829006131</v>
      </c>
      <c r="Y13" s="6">
        <v>130.04888829006131</v>
      </c>
      <c r="Z13" s="6">
        <v>130.04888829006131</v>
      </c>
      <c r="AA13" s="6">
        <v>130.04888829006131</v>
      </c>
      <c r="AB13" s="6">
        <v>130.04888829006131</v>
      </c>
      <c r="AC13" s="6">
        <v>130.04888829006131</v>
      </c>
      <c r="AD13" s="6">
        <v>130.04888829006131</v>
      </c>
    </row>
    <row r="14" spans="1:30" x14ac:dyDescent="0.35">
      <c r="A14" s="5" t="s">
        <v>17</v>
      </c>
      <c r="B14" s="10">
        <v>305.59185758311514</v>
      </c>
      <c r="C14" s="6">
        <v>305.59185758311514</v>
      </c>
      <c r="D14" s="6">
        <v>305.59185758311514</v>
      </c>
      <c r="E14" s="6">
        <v>305.59185758311514</v>
      </c>
      <c r="F14" s="6">
        <v>305.59185758311514</v>
      </c>
      <c r="G14" s="6">
        <v>305.59185758311514</v>
      </c>
      <c r="H14" s="6">
        <v>305.59185758311514</v>
      </c>
      <c r="I14" s="6">
        <v>305.59185758311514</v>
      </c>
      <c r="J14" s="6">
        <v>305.59185758311514</v>
      </c>
      <c r="K14" s="6">
        <v>305.59185758311514</v>
      </c>
      <c r="L14" s="6">
        <v>305.59185758311514</v>
      </c>
      <c r="M14" s="6">
        <v>305.59185758311514</v>
      </c>
      <c r="N14" s="6">
        <v>305.59185758311514</v>
      </c>
      <c r="O14" s="6">
        <v>305.59185758311514</v>
      </c>
      <c r="P14" s="6">
        <v>305.59185758311514</v>
      </c>
      <c r="Q14" s="6">
        <v>305.59185758311514</v>
      </c>
      <c r="R14" s="6">
        <v>305.59185758311514</v>
      </c>
      <c r="S14" s="6">
        <v>305.59185758311514</v>
      </c>
      <c r="T14" s="6">
        <v>305.59185758311514</v>
      </c>
      <c r="U14" s="6">
        <v>305.59185758311514</v>
      </c>
      <c r="V14" s="6">
        <v>305.59185758311514</v>
      </c>
      <c r="W14" s="6">
        <v>305.59185758311514</v>
      </c>
      <c r="X14" s="6">
        <v>305.59185758311514</v>
      </c>
      <c r="Y14" s="6">
        <v>305.59185758311514</v>
      </c>
      <c r="Z14" s="6">
        <v>305.59185758311514</v>
      </c>
      <c r="AA14" s="6">
        <v>305.59185758311514</v>
      </c>
      <c r="AB14" s="6">
        <v>305.59185758311514</v>
      </c>
      <c r="AC14" s="6">
        <v>305.59185758311514</v>
      </c>
      <c r="AD14" s="6">
        <v>305.59185758311514</v>
      </c>
    </row>
    <row r="15" spans="1:30" x14ac:dyDescent="0.35">
      <c r="A15" s="5" t="s">
        <v>18</v>
      </c>
      <c r="B15" s="10">
        <v>155.12307067247363</v>
      </c>
      <c r="C15" s="6">
        <v>154.37172884421287</v>
      </c>
      <c r="D15" s="6">
        <v>152.77004577829823</v>
      </c>
      <c r="E15" s="6">
        <v>154.01722204419772</v>
      </c>
      <c r="F15" s="6">
        <v>154.3588026464198</v>
      </c>
      <c r="G15" s="6">
        <v>154.35811092924041</v>
      </c>
      <c r="H15" s="6">
        <v>153.99654001554347</v>
      </c>
      <c r="I15" s="6">
        <v>152.86097065467288</v>
      </c>
      <c r="J15" s="6">
        <v>151.51893523098147</v>
      </c>
      <c r="K15" s="6">
        <v>148.61429212162008</v>
      </c>
      <c r="L15" s="6">
        <v>145.86306225776249</v>
      </c>
      <c r="M15" s="6">
        <v>142.30404501269223</v>
      </c>
      <c r="N15" s="6">
        <v>139.14536010219766</v>
      </c>
      <c r="O15" s="6">
        <v>136.21995603242684</v>
      </c>
      <c r="P15" s="6">
        <v>134.05252908871603</v>
      </c>
      <c r="Q15" s="6">
        <v>132.98038746647367</v>
      </c>
      <c r="R15" s="6">
        <v>130.29872068054556</v>
      </c>
      <c r="S15" s="6">
        <v>128.34251643531778</v>
      </c>
      <c r="T15" s="6">
        <v>126.6935491816409</v>
      </c>
      <c r="U15" s="6">
        <v>125.84164183753768</v>
      </c>
      <c r="V15" s="6">
        <v>124.94128319625737</v>
      </c>
      <c r="W15" s="6">
        <v>124.01370386712421</v>
      </c>
      <c r="X15" s="6">
        <v>123.51919630247224</v>
      </c>
      <c r="Y15" s="6">
        <v>122.4864935265764</v>
      </c>
      <c r="Z15" s="6">
        <v>122.36981623604142</v>
      </c>
      <c r="AA15" s="6">
        <v>124.17397632646512</v>
      </c>
      <c r="AB15" s="6">
        <v>123.95857070438279</v>
      </c>
      <c r="AC15" s="6">
        <v>125.03071367864943</v>
      </c>
      <c r="AD15" s="6">
        <v>124.06348249043661</v>
      </c>
    </row>
    <row r="16" spans="1:30" x14ac:dyDescent="0.35">
      <c r="A16" s="3" t="s">
        <v>5</v>
      </c>
      <c r="B16" s="10">
        <v>2287.9852285519778</v>
      </c>
      <c r="C16" s="4">
        <v>2178.6110005517894</v>
      </c>
      <c r="D16" s="4">
        <v>2205.2180427647486</v>
      </c>
      <c r="E16" s="4">
        <v>2231.7232863728545</v>
      </c>
      <c r="F16" s="4">
        <v>2258.337418216413</v>
      </c>
      <c r="G16" s="4">
        <v>2286.603768211095</v>
      </c>
      <c r="H16" s="4">
        <v>2315.2496766440368</v>
      </c>
      <c r="I16" s="4">
        <v>2344.2804573333715</v>
      </c>
      <c r="J16" s="4">
        <v>2373.7014984906905</v>
      </c>
      <c r="K16" s="4">
        <v>2403.5182637625453</v>
      </c>
      <c r="L16" s="4">
        <v>2433.698620853374</v>
      </c>
      <c r="M16" s="4">
        <v>2464.285859895871</v>
      </c>
      <c r="N16" s="4">
        <v>2495.2856772373607</v>
      </c>
      <c r="O16" s="4">
        <v>2556.7536679505229</v>
      </c>
      <c r="P16" s="4">
        <v>2557.8710284935764</v>
      </c>
      <c r="Q16" s="4">
        <v>2558.9607562112888</v>
      </c>
      <c r="R16" s="4">
        <v>2560.0504839290006</v>
      </c>
      <c r="S16" s="4">
        <v>2561.1402116467125</v>
      </c>
      <c r="T16" s="4">
        <v>2562.2299393644248</v>
      </c>
      <c r="U16" s="4">
        <v>2563.3196670821367</v>
      </c>
      <c r="V16" s="4">
        <v>2564.3311814741414</v>
      </c>
      <c r="W16" s="4">
        <v>2565.3426958661457</v>
      </c>
      <c r="X16" s="4">
        <v>2566.3542102581505</v>
      </c>
      <c r="Y16" s="4">
        <v>2567.3657246501552</v>
      </c>
      <c r="Z16" s="4">
        <v>2568.3772390421591</v>
      </c>
      <c r="AA16" s="4">
        <v>2569.2451392346375</v>
      </c>
      <c r="AB16" s="4">
        <v>2570.1130394271154</v>
      </c>
      <c r="AC16" s="4">
        <v>2570.9809396195938</v>
      </c>
      <c r="AD16" s="4">
        <v>2571.8488398120717</v>
      </c>
    </row>
    <row r="17" spans="1:30" x14ac:dyDescent="0.35">
      <c r="A17" s="5" t="s">
        <v>19</v>
      </c>
      <c r="B17" s="10">
        <v>2068.3747685666494</v>
      </c>
      <c r="C17" s="6">
        <v>1958.1750218612931</v>
      </c>
      <c r="D17" s="6">
        <v>1983.9565453690848</v>
      </c>
      <c r="E17" s="6">
        <v>2009.6362702720226</v>
      </c>
      <c r="F17" s="6">
        <v>2035.4248834104135</v>
      </c>
      <c r="G17" s="6">
        <v>2062.5362004288772</v>
      </c>
      <c r="H17" s="6">
        <v>2090.0270758856004</v>
      </c>
      <c r="I17" s="6">
        <v>2117.9028235987171</v>
      </c>
      <c r="J17" s="6">
        <v>2146.1688317798175</v>
      </c>
      <c r="K17" s="6">
        <v>2174.8305640754538</v>
      </c>
      <c r="L17" s="6">
        <v>2203.8935606232285</v>
      </c>
      <c r="M17" s="6">
        <v>2233.3634391226719</v>
      </c>
      <c r="N17" s="6">
        <v>2263.2458959211081</v>
      </c>
      <c r="O17" s="6">
        <v>2323.5965260912167</v>
      </c>
      <c r="P17" s="6">
        <v>2323.5965260912167</v>
      </c>
      <c r="Q17" s="6">
        <v>2323.5965260912167</v>
      </c>
      <c r="R17" s="6">
        <v>2323.5965260912167</v>
      </c>
      <c r="S17" s="6">
        <v>2323.5965260912167</v>
      </c>
      <c r="T17" s="6">
        <v>2323.5965260912167</v>
      </c>
      <c r="U17" s="6">
        <v>2323.5965260912167</v>
      </c>
      <c r="V17" s="6">
        <v>2323.5965260912167</v>
      </c>
      <c r="W17" s="6">
        <v>2323.5965260912167</v>
      </c>
      <c r="X17" s="6">
        <v>2323.5965260912167</v>
      </c>
      <c r="Y17" s="6">
        <v>2323.5965260912167</v>
      </c>
      <c r="Z17" s="6">
        <v>2323.5965260912167</v>
      </c>
      <c r="AA17" s="6">
        <v>2323.5965260912167</v>
      </c>
      <c r="AB17" s="6">
        <v>2323.5965260912167</v>
      </c>
      <c r="AC17" s="6">
        <v>2323.5965260912167</v>
      </c>
      <c r="AD17" s="6">
        <v>2323.5965260912167</v>
      </c>
    </row>
    <row r="18" spans="1:30" x14ac:dyDescent="0.35">
      <c r="A18" s="5" t="s">
        <v>20</v>
      </c>
      <c r="B18" s="10" t="s">
        <v>49</v>
      </c>
      <c r="C18" s="6" t="s">
        <v>49</v>
      </c>
      <c r="D18" s="6" t="s">
        <v>49</v>
      </c>
      <c r="E18" s="6" t="s">
        <v>49</v>
      </c>
      <c r="F18" s="6" t="s">
        <v>49</v>
      </c>
      <c r="G18" s="6" t="s">
        <v>49</v>
      </c>
      <c r="H18" s="6" t="s">
        <v>49</v>
      </c>
      <c r="I18" s="6" t="s">
        <v>49</v>
      </c>
      <c r="J18" s="6" t="s">
        <v>49</v>
      </c>
      <c r="K18" s="6" t="s">
        <v>49</v>
      </c>
      <c r="L18" s="6" t="s">
        <v>49</v>
      </c>
      <c r="M18" s="6" t="s">
        <v>49</v>
      </c>
      <c r="N18" s="6" t="s">
        <v>49</v>
      </c>
      <c r="O18" s="6" t="s">
        <v>49</v>
      </c>
      <c r="P18" s="6" t="s">
        <v>49</v>
      </c>
      <c r="Q18" s="6" t="s">
        <v>49</v>
      </c>
      <c r="R18" s="6" t="s">
        <v>49</v>
      </c>
      <c r="S18" s="6" t="s">
        <v>49</v>
      </c>
      <c r="T18" s="6" t="s">
        <v>49</v>
      </c>
      <c r="U18" s="6" t="s">
        <v>49</v>
      </c>
      <c r="V18" s="6" t="s">
        <v>49</v>
      </c>
      <c r="W18" s="6" t="s">
        <v>49</v>
      </c>
      <c r="X18" s="6" t="s">
        <v>49</v>
      </c>
      <c r="Y18" s="6" t="s">
        <v>49</v>
      </c>
      <c r="Z18" s="6" t="s">
        <v>49</v>
      </c>
      <c r="AA18" s="6" t="s">
        <v>49</v>
      </c>
      <c r="AB18" s="6" t="s">
        <v>49</v>
      </c>
      <c r="AC18" s="6" t="s">
        <v>49</v>
      </c>
      <c r="AD18" s="6" t="s">
        <v>49</v>
      </c>
    </row>
    <row r="19" spans="1:30" x14ac:dyDescent="0.35">
      <c r="A19" s="5" t="s">
        <v>21</v>
      </c>
      <c r="B19" s="10" t="s">
        <v>49</v>
      </c>
      <c r="C19" s="6" t="s">
        <v>49</v>
      </c>
      <c r="D19" s="6" t="s">
        <v>49</v>
      </c>
      <c r="E19" s="6" t="s">
        <v>49</v>
      </c>
      <c r="F19" s="6" t="s">
        <v>49</v>
      </c>
      <c r="G19" s="6" t="s">
        <v>49</v>
      </c>
      <c r="H19" s="6" t="s">
        <v>49</v>
      </c>
      <c r="I19" s="6" t="s">
        <v>49</v>
      </c>
      <c r="J19" s="6" t="s">
        <v>49</v>
      </c>
      <c r="K19" s="6" t="s">
        <v>49</v>
      </c>
      <c r="L19" s="6" t="s">
        <v>49</v>
      </c>
      <c r="M19" s="6" t="s">
        <v>49</v>
      </c>
      <c r="N19" s="6" t="s">
        <v>49</v>
      </c>
      <c r="O19" s="6" t="s">
        <v>49</v>
      </c>
      <c r="P19" s="6" t="s">
        <v>49</v>
      </c>
      <c r="Q19" s="6" t="s">
        <v>49</v>
      </c>
      <c r="R19" s="6" t="s">
        <v>49</v>
      </c>
      <c r="S19" s="6" t="s">
        <v>49</v>
      </c>
      <c r="T19" s="6" t="s">
        <v>49</v>
      </c>
      <c r="U19" s="6" t="s">
        <v>49</v>
      </c>
      <c r="V19" s="6" t="s">
        <v>49</v>
      </c>
      <c r="W19" s="6" t="s">
        <v>49</v>
      </c>
      <c r="X19" s="6" t="s">
        <v>49</v>
      </c>
      <c r="Y19" s="6" t="s">
        <v>49</v>
      </c>
      <c r="Z19" s="6" t="s">
        <v>49</v>
      </c>
      <c r="AA19" s="6" t="s">
        <v>49</v>
      </c>
      <c r="AB19" s="6" t="s">
        <v>49</v>
      </c>
      <c r="AC19" s="6" t="s">
        <v>49</v>
      </c>
      <c r="AD19" s="6" t="s">
        <v>49</v>
      </c>
    </row>
    <row r="20" spans="1:30" x14ac:dyDescent="0.35">
      <c r="A20" s="5" t="s">
        <v>22</v>
      </c>
      <c r="B20" s="10">
        <v>179.06386998532864</v>
      </c>
      <c r="C20" s="6">
        <v>179.66059431549633</v>
      </c>
      <c r="D20" s="6">
        <v>180.25731864566401</v>
      </c>
      <c r="E20" s="6">
        <v>180.85404297583173</v>
      </c>
      <c r="F20" s="6">
        <v>181.45076730599939</v>
      </c>
      <c r="G20" s="6">
        <v>182.28568028221784</v>
      </c>
      <c r="H20" s="6">
        <v>183.12059325843623</v>
      </c>
      <c r="I20" s="6">
        <v>183.95550623465465</v>
      </c>
      <c r="J20" s="6">
        <v>184.79041921087307</v>
      </c>
      <c r="K20" s="6">
        <v>185.62533218709152</v>
      </c>
      <c r="L20" s="6">
        <v>186.43301373014518</v>
      </c>
      <c r="M20" s="6">
        <v>187.2406952731989</v>
      </c>
      <c r="N20" s="6">
        <v>188.04837681625258</v>
      </c>
      <c r="O20" s="6">
        <v>188.85605835930627</v>
      </c>
      <c r="P20" s="6">
        <v>189.66373990235994</v>
      </c>
      <c r="Q20" s="6">
        <v>190.45144712007195</v>
      </c>
      <c r="R20" s="6">
        <v>191.23915433778396</v>
      </c>
      <c r="S20" s="6">
        <v>192.026861555496</v>
      </c>
      <c r="T20" s="6">
        <v>192.81456877320804</v>
      </c>
      <c r="U20" s="6">
        <v>193.60227599092008</v>
      </c>
      <c r="V20" s="6">
        <v>194.33344688292459</v>
      </c>
      <c r="W20" s="6">
        <v>195.06461777492913</v>
      </c>
      <c r="X20" s="6">
        <v>195.79578866693365</v>
      </c>
      <c r="Y20" s="6">
        <v>196.52695955893819</v>
      </c>
      <c r="Z20" s="6">
        <v>197.25813045094273</v>
      </c>
      <c r="AA20" s="6">
        <v>197.88549014342075</v>
      </c>
      <c r="AB20" s="6">
        <v>198.51284983589881</v>
      </c>
      <c r="AC20" s="6">
        <v>199.14020952837686</v>
      </c>
      <c r="AD20" s="6">
        <v>199.76756922085488</v>
      </c>
    </row>
    <row r="21" spans="1:30" x14ac:dyDescent="0.35">
      <c r="A21" s="5" t="s">
        <v>23</v>
      </c>
      <c r="B21" s="10">
        <v>40.546590000000002</v>
      </c>
      <c r="C21" s="6">
        <v>40.775384374999994</v>
      </c>
      <c r="D21" s="6">
        <v>41.004178749999994</v>
      </c>
      <c r="E21" s="6">
        <v>41.232973125000001</v>
      </c>
      <c r="F21" s="6">
        <v>41.461767500000001</v>
      </c>
      <c r="G21" s="6">
        <v>41.781887499999996</v>
      </c>
      <c r="H21" s="6">
        <v>42.102007499999992</v>
      </c>
      <c r="I21" s="6">
        <v>42.422127499999988</v>
      </c>
      <c r="J21" s="6">
        <v>42.742247499999984</v>
      </c>
      <c r="K21" s="6">
        <v>43.062367500000001</v>
      </c>
      <c r="L21" s="6">
        <v>43.372046500000003</v>
      </c>
      <c r="M21" s="6">
        <v>43.681725499999999</v>
      </c>
      <c r="N21" s="6">
        <v>43.991404500000009</v>
      </c>
      <c r="O21" s="6">
        <v>44.301083500000011</v>
      </c>
      <c r="P21" s="6">
        <v>44.6107625</v>
      </c>
      <c r="Q21" s="6">
        <v>44.912782999999997</v>
      </c>
      <c r="R21" s="6">
        <v>45.214803499999995</v>
      </c>
      <c r="S21" s="6">
        <v>45.516824</v>
      </c>
      <c r="T21" s="6">
        <v>45.81884449999999</v>
      </c>
      <c r="U21" s="6">
        <v>46.120864999999995</v>
      </c>
      <c r="V21" s="6">
        <v>46.401208499999989</v>
      </c>
      <c r="W21" s="6">
        <v>46.681551999999996</v>
      </c>
      <c r="X21" s="6">
        <v>46.96189549999999</v>
      </c>
      <c r="Y21" s="6">
        <v>47.242238999999984</v>
      </c>
      <c r="Z21" s="6">
        <v>47.522582499999999</v>
      </c>
      <c r="AA21" s="6">
        <v>47.763123000000007</v>
      </c>
      <c r="AB21" s="6">
        <v>48.003663500000002</v>
      </c>
      <c r="AC21" s="6">
        <v>48.244204000000011</v>
      </c>
      <c r="AD21" s="6">
        <v>48.484744500000012</v>
      </c>
    </row>
    <row r="22" spans="1:30" x14ac:dyDescent="0.35">
      <c r="A22" s="3" t="s">
        <v>6</v>
      </c>
      <c r="B22" s="10">
        <v>741.27435456838998</v>
      </c>
      <c r="C22" s="4">
        <v>727.50999166748215</v>
      </c>
      <c r="D22" s="4">
        <v>726.74279831263652</v>
      </c>
      <c r="E22" s="4">
        <v>679.5401806132993</v>
      </c>
      <c r="F22" s="4">
        <v>648.83945949747783</v>
      </c>
      <c r="G22" s="4">
        <v>637.8176035010282</v>
      </c>
      <c r="H22" s="4">
        <v>615.43326214300464</v>
      </c>
      <c r="I22" s="4">
        <v>607.38252655773499</v>
      </c>
      <c r="J22" s="4">
        <v>612.59679207642171</v>
      </c>
      <c r="K22" s="4">
        <v>625.36891313813078</v>
      </c>
      <c r="L22" s="4">
        <v>626.91623196622368</v>
      </c>
      <c r="M22" s="4">
        <v>641.19939719924116</v>
      </c>
      <c r="N22" s="4">
        <v>660.61955586267516</v>
      </c>
      <c r="O22" s="4">
        <v>685.2897238411532</v>
      </c>
      <c r="P22" s="4">
        <v>710.33903638778793</v>
      </c>
      <c r="Q22" s="4">
        <v>733.4276172567653</v>
      </c>
      <c r="R22" s="4">
        <v>762.84463080694127</v>
      </c>
      <c r="S22" s="4">
        <v>790.68051367036844</v>
      </c>
      <c r="T22" s="4">
        <v>822.13407707144631</v>
      </c>
      <c r="U22" s="4">
        <v>854.00636055141945</v>
      </c>
      <c r="V22" s="4">
        <v>886.87166979247058</v>
      </c>
      <c r="W22" s="4">
        <v>920.381537837113</v>
      </c>
      <c r="X22" s="4">
        <v>956.00257754300276</v>
      </c>
      <c r="Y22" s="4">
        <v>990.59345924594618</v>
      </c>
      <c r="Z22" s="4">
        <v>1025.4614089823106</v>
      </c>
      <c r="AA22" s="4">
        <v>1060.6098884076464</v>
      </c>
      <c r="AB22" s="4">
        <v>1095.9355939038387</v>
      </c>
      <c r="AC22" s="4">
        <v>1131.3833558887293</v>
      </c>
      <c r="AD22" s="4">
        <v>1166.5273082300901</v>
      </c>
    </row>
    <row r="23" spans="1:30" x14ac:dyDescent="0.35">
      <c r="A23" s="3" t="s">
        <v>7</v>
      </c>
      <c r="B23" s="10">
        <v>23356.808645574583</v>
      </c>
      <c r="C23" s="4">
        <v>22997.211447576454</v>
      </c>
      <c r="D23" s="4">
        <v>23069.237809962538</v>
      </c>
      <c r="E23" s="4">
        <v>23178.620730896655</v>
      </c>
      <c r="F23" s="4">
        <v>23379.000146521328</v>
      </c>
      <c r="G23" s="4">
        <v>23243.07401976734</v>
      </c>
      <c r="H23" s="4">
        <v>23187.371525437873</v>
      </c>
      <c r="I23" s="4">
        <v>23149.981315578945</v>
      </c>
      <c r="J23" s="4">
        <v>23120.948417241663</v>
      </c>
      <c r="K23" s="4">
        <v>23146.709429565555</v>
      </c>
      <c r="L23" s="4">
        <v>23148.76780371906</v>
      </c>
      <c r="M23" s="4">
        <v>23229.345773441491</v>
      </c>
      <c r="N23" s="4">
        <v>23270.453535158231</v>
      </c>
      <c r="O23" s="4">
        <v>23320.741422346306</v>
      </c>
      <c r="P23" s="4">
        <v>23363.803407605774</v>
      </c>
      <c r="Q23" s="4">
        <v>23407.260250747659</v>
      </c>
      <c r="R23" s="4">
        <v>23450.761026107342</v>
      </c>
      <c r="S23" s="4">
        <v>23504.547128960359</v>
      </c>
      <c r="T23" s="4">
        <v>23551.900111884137</v>
      </c>
      <c r="U23" s="4">
        <v>23598.392075331591</v>
      </c>
      <c r="V23" s="4">
        <v>23658.376292847472</v>
      </c>
      <c r="W23" s="4">
        <v>23718.464415055259</v>
      </c>
      <c r="X23" s="4">
        <v>23775.515099101922</v>
      </c>
      <c r="Y23" s="4">
        <v>23836.306352060034</v>
      </c>
      <c r="Z23" s="4">
        <v>23896.804649347803</v>
      </c>
      <c r="AA23" s="4">
        <v>23957.627115156214</v>
      </c>
      <c r="AB23" s="4">
        <v>24014.91425946719</v>
      </c>
      <c r="AC23" s="4">
        <v>24075.512214817369</v>
      </c>
      <c r="AD23" s="4">
        <v>24136.351361803427</v>
      </c>
    </row>
    <row r="24" spans="1:30" x14ac:dyDescent="0.35">
      <c r="A24" s="5" t="s">
        <v>24</v>
      </c>
      <c r="B24" s="10">
        <v>14584.026111866118</v>
      </c>
      <c r="C24" s="6">
        <v>14457.724560019229</v>
      </c>
      <c r="D24" s="6">
        <v>14290.858044038127</v>
      </c>
      <c r="E24" s="6">
        <v>14215.021995083587</v>
      </c>
      <c r="F24" s="6">
        <v>14161.563467325141</v>
      </c>
      <c r="G24" s="6">
        <v>14145.391134116449</v>
      </c>
      <c r="H24" s="6">
        <v>14130.944246011866</v>
      </c>
      <c r="I24" s="6">
        <v>14144.325043138508</v>
      </c>
      <c r="J24" s="6">
        <v>14175.79142744771</v>
      </c>
      <c r="K24" s="6">
        <v>14216.206824746761</v>
      </c>
      <c r="L24" s="6">
        <v>14225.997229482731</v>
      </c>
      <c r="M24" s="6">
        <v>14294.940224799033</v>
      </c>
      <c r="N24" s="6">
        <v>14331.287665682259</v>
      </c>
      <c r="O24" s="6">
        <v>14367.843598124618</v>
      </c>
      <c r="P24" s="6">
        <v>14404.609218048834</v>
      </c>
      <c r="Q24" s="6">
        <v>14441.58572823752</v>
      </c>
      <c r="R24" s="6">
        <v>14478.774338372537</v>
      </c>
      <c r="S24" s="6">
        <v>14516.176265074575</v>
      </c>
      <c r="T24" s="6">
        <v>14553.792731942944</v>
      </c>
      <c r="U24" s="6">
        <v>14591.624969595614</v>
      </c>
      <c r="V24" s="6">
        <v>14629.67421570946</v>
      </c>
      <c r="W24" s="6">
        <v>14667.94171506077</v>
      </c>
      <c r="X24" s="6">
        <v>14706.428719565954</v>
      </c>
      <c r="Y24" s="6">
        <v>14745.136488322511</v>
      </c>
      <c r="Z24" s="6">
        <v>14784.066287650203</v>
      </c>
      <c r="AA24" s="6">
        <v>14823.219391132508</v>
      </c>
      <c r="AB24" s="6">
        <v>14862.597079658266</v>
      </c>
      <c r="AC24" s="6">
        <v>14902.200641463583</v>
      </c>
      <c r="AD24" s="6">
        <v>14942.031372173988</v>
      </c>
    </row>
    <row r="25" spans="1:30" x14ac:dyDescent="0.35">
      <c r="A25" s="5" t="s">
        <v>25</v>
      </c>
      <c r="B25" s="10">
        <v>2723.4780223024304</v>
      </c>
      <c r="C25" s="6">
        <v>2726.7552424517498</v>
      </c>
      <c r="D25" s="6">
        <v>2721.7399982479715</v>
      </c>
      <c r="E25" s="6">
        <v>2703.0271669757713</v>
      </c>
      <c r="F25" s="6">
        <v>2692.0407559368659</v>
      </c>
      <c r="G25" s="6">
        <v>2689.6480604419112</v>
      </c>
      <c r="H25" s="6">
        <v>2687.1927856928746</v>
      </c>
      <c r="I25" s="6">
        <v>2688.8136838182882</v>
      </c>
      <c r="J25" s="6">
        <v>2692.4088444139302</v>
      </c>
      <c r="K25" s="6">
        <v>2696.9890442148817</v>
      </c>
      <c r="L25" s="6">
        <v>2695.5007088279126</v>
      </c>
      <c r="M25" s="6">
        <v>2706.4767202528151</v>
      </c>
      <c r="N25" s="6">
        <v>2707.0468205742964</v>
      </c>
      <c r="O25" s="6">
        <v>2707.6191009837357</v>
      </c>
      <c r="P25" s="6">
        <v>2708.1935698178841</v>
      </c>
      <c r="Q25" s="6">
        <v>2708.7702354453691</v>
      </c>
      <c r="R25" s="6">
        <v>2709.3491062668227</v>
      </c>
      <c r="S25" s="6">
        <v>2709.9301907150011</v>
      </c>
      <c r="T25" s="6">
        <v>2710.5134972549076</v>
      </c>
      <c r="U25" s="6">
        <v>2711.0990343839158</v>
      </c>
      <c r="V25" s="6">
        <v>2711.6868106318925</v>
      </c>
      <c r="W25" s="6">
        <v>2712.2768345613254</v>
      </c>
      <c r="X25" s="6">
        <v>2712.8691147674435</v>
      </c>
      <c r="Y25" s="6">
        <v>2713.4636598783463</v>
      </c>
      <c r="Z25" s="6">
        <v>2714.060478555125</v>
      </c>
      <c r="AA25" s="6">
        <v>2714.6595794919931</v>
      </c>
      <c r="AB25" s="6">
        <v>2715.2609714164109</v>
      </c>
      <c r="AC25" s="6">
        <v>2715.8646630892117</v>
      </c>
      <c r="AD25" s="6">
        <v>2716.4706633047326</v>
      </c>
    </row>
    <row r="26" spans="1:30" x14ac:dyDescent="0.35">
      <c r="A26" s="5" t="s">
        <v>26</v>
      </c>
      <c r="B26" s="10">
        <v>4378.459323770724</v>
      </c>
      <c r="C26" s="6">
        <v>3969.5199331988565</v>
      </c>
      <c r="D26" s="6">
        <v>4147.8461045684817</v>
      </c>
      <c r="E26" s="6">
        <v>4339.6179843767259</v>
      </c>
      <c r="F26" s="6">
        <v>4466.7014436174186</v>
      </c>
      <c r="G26" s="6">
        <v>4368.6313102705026</v>
      </c>
      <c r="H26" s="6">
        <v>4343.4739739411698</v>
      </c>
      <c r="I26" s="6">
        <v>4302.9917593114978</v>
      </c>
      <c r="J26" s="6">
        <v>4251.9894593495028</v>
      </c>
      <c r="K26" s="6">
        <v>4233.1161772729592</v>
      </c>
      <c r="L26" s="6">
        <v>4226.0264401818868</v>
      </c>
      <c r="M26" s="6">
        <v>4226.0462885469888</v>
      </c>
      <c r="N26" s="6">
        <v>4228.9719706756987</v>
      </c>
      <c r="O26" s="6">
        <v>4231.9086387417692</v>
      </c>
      <c r="P26" s="6">
        <v>4234.8563347558938</v>
      </c>
      <c r="Q26" s="6">
        <v>4237.8137945624212</v>
      </c>
      <c r="R26" s="6">
        <v>4240.7823668209558</v>
      </c>
      <c r="S26" s="6">
        <v>4243.7620940259876</v>
      </c>
      <c r="T26" s="6">
        <v>4246.7530188345081</v>
      </c>
      <c r="U26" s="6">
        <v>4249.703667773374</v>
      </c>
      <c r="V26" s="6">
        <v>4252.6656001197016</v>
      </c>
      <c r="W26" s="6">
        <v>4255.6388590217239</v>
      </c>
      <c r="X26" s="6">
        <v>4258.6234877926709</v>
      </c>
      <c r="Y26" s="6">
        <v>4261.6195299114088</v>
      </c>
      <c r="Z26" s="6">
        <v>4264.627029023065</v>
      </c>
      <c r="AA26" s="6">
        <v>4267.6460289396709</v>
      </c>
      <c r="AB26" s="6">
        <v>4270.6765736407933</v>
      </c>
      <c r="AC26" s="6">
        <v>4273.7187072741817</v>
      </c>
      <c r="AD26" s="6">
        <v>4276.7724741564098</v>
      </c>
    </row>
    <row r="27" spans="1:30" x14ac:dyDescent="0.35">
      <c r="A27" s="5" t="s">
        <v>27</v>
      </c>
      <c r="B27" s="10">
        <v>623.97631999999999</v>
      </c>
      <c r="C27" s="6">
        <v>751.98815999999999</v>
      </c>
      <c r="D27" s="6">
        <v>751.98815999999999</v>
      </c>
      <c r="E27" s="6">
        <v>751.98815999999999</v>
      </c>
      <c r="F27" s="6">
        <v>880</v>
      </c>
      <c r="G27" s="6">
        <v>880</v>
      </c>
      <c r="H27" s="6">
        <v>880</v>
      </c>
      <c r="I27" s="6">
        <v>880</v>
      </c>
      <c r="J27" s="6">
        <v>880</v>
      </c>
      <c r="K27" s="6">
        <v>880</v>
      </c>
      <c r="L27" s="6">
        <v>880</v>
      </c>
      <c r="M27" s="6">
        <v>880</v>
      </c>
      <c r="N27" s="6">
        <v>880</v>
      </c>
      <c r="O27" s="6">
        <v>880</v>
      </c>
      <c r="P27" s="6">
        <v>880</v>
      </c>
      <c r="Q27" s="6">
        <v>880</v>
      </c>
      <c r="R27" s="6">
        <v>880</v>
      </c>
      <c r="S27" s="6">
        <v>880</v>
      </c>
      <c r="T27" s="6">
        <v>880</v>
      </c>
      <c r="U27" s="6">
        <v>880</v>
      </c>
      <c r="V27" s="6">
        <v>880</v>
      </c>
      <c r="W27" s="6">
        <v>880</v>
      </c>
      <c r="X27" s="6">
        <v>880</v>
      </c>
      <c r="Y27" s="6">
        <v>880</v>
      </c>
      <c r="Z27" s="6">
        <v>880</v>
      </c>
      <c r="AA27" s="6">
        <v>880</v>
      </c>
      <c r="AB27" s="6">
        <v>880</v>
      </c>
      <c r="AC27" s="6">
        <v>880</v>
      </c>
      <c r="AD27" s="6">
        <v>880</v>
      </c>
    </row>
    <row r="28" spans="1:30" x14ac:dyDescent="0.35">
      <c r="A28" s="5" t="s">
        <v>28</v>
      </c>
      <c r="B28" s="10">
        <v>126.8160666666667</v>
      </c>
      <c r="C28" s="6">
        <v>122.24188405797101</v>
      </c>
      <c r="D28" s="6">
        <v>138.89496837929485</v>
      </c>
      <c r="E28" s="6">
        <v>156.00245016380916</v>
      </c>
      <c r="F28" s="6">
        <v>167.42133110144039</v>
      </c>
      <c r="G28" s="6">
        <v>160.11325820404801</v>
      </c>
      <c r="H28" s="6">
        <v>158.51711518536263</v>
      </c>
      <c r="I28" s="6">
        <v>155.38370737127985</v>
      </c>
      <c r="J28" s="6">
        <v>151.21324639043493</v>
      </c>
      <c r="K28" s="6">
        <v>149.59505240687423</v>
      </c>
      <c r="L28" s="6">
        <v>149.30076199783369</v>
      </c>
      <c r="M28" s="6">
        <v>148.78002610095322</v>
      </c>
      <c r="N28" s="6">
        <v>148.78002610095322</v>
      </c>
      <c r="O28" s="6">
        <v>148.78002610095322</v>
      </c>
      <c r="P28" s="6">
        <v>148.78002610095322</v>
      </c>
      <c r="Q28" s="6">
        <v>148.78002610095322</v>
      </c>
      <c r="R28" s="6">
        <v>148.78002610095322</v>
      </c>
      <c r="S28" s="6">
        <v>148.78002610095322</v>
      </c>
      <c r="T28" s="6">
        <v>148.78002610095322</v>
      </c>
      <c r="U28" s="6">
        <v>148.78002610095322</v>
      </c>
      <c r="V28" s="6">
        <v>148.78002610095322</v>
      </c>
      <c r="W28" s="6">
        <v>148.78002610095322</v>
      </c>
      <c r="X28" s="6">
        <v>148.78002610095322</v>
      </c>
      <c r="Y28" s="6">
        <v>148.78002610095322</v>
      </c>
      <c r="Z28" s="6">
        <v>148.78002610095322</v>
      </c>
      <c r="AA28" s="6">
        <v>148.78002610095322</v>
      </c>
      <c r="AB28" s="6">
        <v>148.78002610095322</v>
      </c>
      <c r="AC28" s="6">
        <v>148.78002610095322</v>
      </c>
      <c r="AD28" s="6">
        <v>148.78002610095322</v>
      </c>
    </row>
    <row r="29" spans="1:30" x14ac:dyDescent="0.35">
      <c r="A29" s="5" t="s">
        <v>29</v>
      </c>
      <c r="B29" s="10">
        <v>920.05280096864146</v>
      </c>
      <c r="C29" s="6">
        <v>968.9816678486502</v>
      </c>
      <c r="D29" s="6">
        <v>1017.9105347286592</v>
      </c>
      <c r="E29" s="6">
        <v>1012.9629742967587</v>
      </c>
      <c r="F29" s="6">
        <v>1011.2731485404631</v>
      </c>
      <c r="G29" s="6">
        <v>999.29025673442845</v>
      </c>
      <c r="H29" s="6">
        <v>987.24340460660017</v>
      </c>
      <c r="I29" s="6">
        <v>978.46712193936958</v>
      </c>
      <c r="J29" s="6">
        <v>969.54543964008769</v>
      </c>
      <c r="K29" s="6">
        <v>970.80233092407525</v>
      </c>
      <c r="L29" s="6">
        <v>971.9426632286968</v>
      </c>
      <c r="M29" s="6">
        <v>973.10251374169673</v>
      </c>
      <c r="N29" s="6">
        <v>974.36705212501863</v>
      </c>
      <c r="O29" s="6">
        <v>984.59005839522854</v>
      </c>
      <c r="P29" s="6">
        <v>987.3642588822039</v>
      </c>
      <c r="Q29" s="6">
        <v>990.3104664013905</v>
      </c>
      <c r="R29" s="6">
        <v>993.07518854606792</v>
      </c>
      <c r="S29" s="6">
        <v>1005.8985530438382</v>
      </c>
      <c r="T29" s="6">
        <v>1012.0608377508262</v>
      </c>
      <c r="U29" s="6">
        <v>1017.1843774777326</v>
      </c>
      <c r="V29" s="6">
        <v>1035.5696402854655</v>
      </c>
      <c r="W29" s="6">
        <v>1053.8269803104827</v>
      </c>
      <c r="X29" s="6">
        <v>1068.8137508749021</v>
      </c>
      <c r="Y29" s="6">
        <v>1087.3066478468127</v>
      </c>
      <c r="Z29" s="6">
        <v>1105.2708280184549</v>
      </c>
      <c r="AA29" s="6">
        <v>1123.3220894910883</v>
      </c>
      <c r="AB29" s="6">
        <v>1137.599608650763</v>
      </c>
      <c r="AC29" s="6">
        <v>1154.9481768894382</v>
      </c>
      <c r="AD29" s="6">
        <v>1172.2968260673426</v>
      </c>
    </row>
    <row r="30" spans="1:30" x14ac:dyDescent="0.35">
      <c r="A30" s="3" t="s">
        <v>8</v>
      </c>
      <c r="B30" s="10">
        <v>877.87375879480066</v>
      </c>
      <c r="C30" s="4">
        <v>848.73661440394653</v>
      </c>
      <c r="D30" s="4">
        <v>820.22570724231082</v>
      </c>
      <c r="E30" s="4">
        <v>794.00705147009512</v>
      </c>
      <c r="F30" s="4">
        <v>769.36107548810401</v>
      </c>
      <c r="G30" s="4">
        <v>745.79588290803849</v>
      </c>
      <c r="H30" s="4">
        <v>722.66796996441212</v>
      </c>
      <c r="I30" s="4">
        <v>699.87077894075389</v>
      </c>
      <c r="J30" s="4">
        <v>677.31346412264043</v>
      </c>
      <c r="K30" s="4">
        <v>655.79982589577412</v>
      </c>
      <c r="L30" s="4">
        <v>635.98677143306804</v>
      </c>
      <c r="M30" s="4">
        <v>617.76397030666158</v>
      </c>
      <c r="N30" s="4">
        <v>600.98328264672523</v>
      </c>
      <c r="O30" s="4">
        <v>585.5147836146848</v>
      </c>
      <c r="P30" s="4">
        <v>571.24406495569679</v>
      </c>
      <c r="Q30" s="4">
        <v>557.81501358420201</v>
      </c>
      <c r="R30" s="4">
        <v>545.41793437149101</v>
      </c>
      <c r="S30" s="4">
        <v>533.97048474765597</v>
      </c>
      <c r="T30" s="4">
        <v>523.39893458279312</v>
      </c>
      <c r="U30" s="4">
        <v>513.63701131934874</v>
      </c>
      <c r="V30" s="4">
        <v>504.50192321986952</v>
      </c>
      <c r="W30" s="4">
        <v>496.06253483842653</v>
      </c>
      <c r="X30" s="4">
        <v>488.26966326017384</v>
      </c>
      <c r="Y30" s="4">
        <v>481.07848173072108</v>
      </c>
      <c r="Z30" s="4">
        <v>474.44801021753773</v>
      </c>
      <c r="AA30" s="4">
        <v>468.11482733453801</v>
      </c>
      <c r="AB30" s="4">
        <v>462.27025255525865</v>
      </c>
      <c r="AC30" s="4">
        <v>456.88246750920445</v>
      </c>
      <c r="AD30" s="4">
        <v>451.92208957422429</v>
      </c>
    </row>
    <row r="31" spans="1:30" x14ac:dyDescent="0.35">
      <c r="A31" s="5" t="s">
        <v>30</v>
      </c>
      <c r="B31" s="10">
        <v>634.1460278567971</v>
      </c>
      <c r="C31" s="6">
        <v>603.7106471752835</v>
      </c>
      <c r="D31" s="6">
        <v>573.90150372298831</v>
      </c>
      <c r="E31" s="6">
        <v>546.38461166011291</v>
      </c>
      <c r="F31" s="6">
        <v>520.44039938746243</v>
      </c>
      <c r="G31" s="6">
        <v>495.05876616559385</v>
      </c>
      <c r="H31" s="6">
        <v>470.11441258016453</v>
      </c>
      <c r="I31" s="6">
        <v>445.50078091470328</v>
      </c>
      <c r="J31" s="6">
        <v>421.12702545478686</v>
      </c>
      <c r="K31" s="6">
        <v>397.79694658611743</v>
      </c>
      <c r="L31" s="6">
        <v>376.22669631711091</v>
      </c>
      <c r="M31" s="6">
        <v>356.24669938440394</v>
      </c>
      <c r="N31" s="6">
        <v>337.70881591816709</v>
      </c>
      <c r="O31" s="6">
        <v>320.48312107982599</v>
      </c>
      <c r="P31" s="6">
        <v>304.45520661453759</v>
      </c>
      <c r="Q31" s="6">
        <v>289.31241567395097</v>
      </c>
      <c r="R31" s="6">
        <v>275.2015968921483</v>
      </c>
      <c r="S31" s="6">
        <v>262.04040769922136</v>
      </c>
      <c r="T31" s="6">
        <v>249.75511796526686</v>
      </c>
      <c r="U31" s="6">
        <v>238.27945513273062</v>
      </c>
      <c r="V31" s="6">
        <v>227.55362816324856</v>
      </c>
      <c r="W31" s="6">
        <v>217.5235009118027</v>
      </c>
      <c r="X31" s="6">
        <v>208.1398904635472</v>
      </c>
      <c r="Y31" s="6">
        <v>199.35797006409169</v>
      </c>
      <c r="Z31" s="6">
        <v>191.13675968090541</v>
      </c>
      <c r="AA31" s="6">
        <v>183.43869006730586</v>
      </c>
      <c r="AB31" s="6">
        <v>176.22922855742667</v>
      </c>
      <c r="AC31" s="6">
        <v>169.47655678077254</v>
      </c>
      <c r="AD31" s="6">
        <v>163.15129211519258</v>
      </c>
    </row>
    <row r="32" spans="1:30" x14ac:dyDescent="0.35">
      <c r="A32" s="5" t="s">
        <v>31</v>
      </c>
      <c r="B32" s="10">
        <v>51.11329844885006</v>
      </c>
      <c r="C32" s="6">
        <v>51.401718145125201</v>
      </c>
      <c r="D32" s="6">
        <v>51.690137841400357</v>
      </c>
      <c r="E32" s="6">
        <v>51.978557537675528</v>
      </c>
      <c r="F32" s="6">
        <v>52.266977233950662</v>
      </c>
      <c r="G32" s="6">
        <v>52.670522614695287</v>
      </c>
      <c r="H32" s="6">
        <v>53.07406799543989</v>
      </c>
      <c r="I32" s="6">
        <v>53.477613376184507</v>
      </c>
      <c r="J32" s="6">
        <v>53.881158756929125</v>
      </c>
      <c r="K32" s="6">
        <v>54.284704137673742</v>
      </c>
      <c r="L32" s="6">
        <v>54.675087525039778</v>
      </c>
      <c r="M32" s="6">
        <v>55.065470912405814</v>
      </c>
      <c r="N32" s="6">
        <v>55.455854299771843</v>
      </c>
      <c r="O32" s="6">
        <v>55.846237687137872</v>
      </c>
      <c r="P32" s="6">
        <v>56.236621074503887</v>
      </c>
      <c r="Q32" s="6">
        <v>56.617350106320643</v>
      </c>
      <c r="R32" s="6">
        <v>56.998079138137385</v>
      </c>
      <c r="S32" s="6">
        <v>57.378808169954141</v>
      </c>
      <c r="T32" s="6">
        <v>57.759537201770897</v>
      </c>
      <c r="U32" s="6">
        <v>58.140266233587653</v>
      </c>
      <c r="V32" s="6">
        <v>58.493669096410258</v>
      </c>
      <c r="W32" s="6">
        <v>58.847071959232906</v>
      </c>
      <c r="X32" s="6">
        <v>59.200474822055526</v>
      </c>
      <c r="Y32" s="6">
        <v>59.553877684878145</v>
      </c>
      <c r="Z32" s="6">
        <v>59.907280547700772</v>
      </c>
      <c r="AA32" s="6">
        <v>60.210507486526851</v>
      </c>
      <c r="AB32" s="6">
        <v>60.513734425352922</v>
      </c>
      <c r="AC32" s="6">
        <v>60.816961364179001</v>
      </c>
      <c r="AD32" s="6">
        <v>61.120188303005065</v>
      </c>
    </row>
    <row r="33" spans="1:30" x14ac:dyDescent="0.35">
      <c r="A33" s="5" t="s">
        <v>32</v>
      </c>
      <c r="B33" s="10">
        <v>36.374321164242211</v>
      </c>
      <c r="C33" s="6">
        <v>36.374321164242211</v>
      </c>
      <c r="D33" s="6">
        <v>36.374321164242211</v>
      </c>
      <c r="E33" s="6">
        <v>36.374321164242211</v>
      </c>
      <c r="F33" s="6">
        <v>36.374321164242211</v>
      </c>
      <c r="G33" s="6">
        <v>36.374321164242211</v>
      </c>
      <c r="H33" s="6">
        <v>36.374321164242211</v>
      </c>
      <c r="I33" s="6">
        <v>36.374321164242211</v>
      </c>
      <c r="J33" s="6">
        <v>36.374321164242211</v>
      </c>
      <c r="K33" s="6">
        <v>36.374321164242211</v>
      </c>
      <c r="L33" s="6">
        <v>36.374321164242211</v>
      </c>
      <c r="M33" s="6">
        <v>36.374321164242211</v>
      </c>
      <c r="N33" s="6">
        <v>36.374321164242211</v>
      </c>
      <c r="O33" s="6">
        <v>36.374321164242211</v>
      </c>
      <c r="P33" s="6">
        <v>36.374321164242211</v>
      </c>
      <c r="Q33" s="6">
        <v>36.374321164242211</v>
      </c>
      <c r="R33" s="6">
        <v>36.374321164242211</v>
      </c>
      <c r="S33" s="6">
        <v>36.374321164242211</v>
      </c>
      <c r="T33" s="6">
        <v>36.374321164242211</v>
      </c>
      <c r="U33" s="6">
        <v>36.374321164242211</v>
      </c>
      <c r="V33" s="6">
        <v>36.374321164242211</v>
      </c>
      <c r="W33" s="6">
        <v>36.374321164242211</v>
      </c>
      <c r="X33" s="6">
        <v>36.374321164242211</v>
      </c>
      <c r="Y33" s="6">
        <v>36.374321164242211</v>
      </c>
      <c r="Z33" s="6">
        <v>36.374321164242211</v>
      </c>
      <c r="AA33" s="6">
        <v>36.374321164242211</v>
      </c>
      <c r="AB33" s="6">
        <v>36.374321164242211</v>
      </c>
      <c r="AC33" s="6">
        <v>36.374321164242211</v>
      </c>
      <c r="AD33" s="6">
        <v>36.374321164242211</v>
      </c>
    </row>
    <row r="34" spans="1:30" x14ac:dyDescent="0.35">
      <c r="A34" s="5" t="s">
        <v>33</v>
      </c>
      <c r="B34" s="10">
        <v>156.24011132491125</v>
      </c>
      <c r="C34" s="6">
        <v>157.2499279192956</v>
      </c>
      <c r="D34" s="6">
        <v>158.25974451368</v>
      </c>
      <c r="E34" s="6">
        <v>159.26956110806435</v>
      </c>
      <c r="F34" s="6">
        <v>160.2793777024487</v>
      </c>
      <c r="G34" s="6">
        <v>161.69227296350709</v>
      </c>
      <c r="H34" s="6">
        <v>163.10516822456543</v>
      </c>
      <c r="I34" s="6">
        <v>164.51806348562386</v>
      </c>
      <c r="J34" s="6">
        <v>165.93095874668228</v>
      </c>
      <c r="K34" s="6">
        <v>167.3438540077407</v>
      </c>
      <c r="L34" s="6">
        <v>168.71066642667517</v>
      </c>
      <c r="M34" s="6">
        <v>170.07747884560965</v>
      </c>
      <c r="N34" s="6">
        <v>171.44429126454418</v>
      </c>
      <c r="O34" s="6">
        <v>172.81110368347868</v>
      </c>
      <c r="P34" s="6">
        <v>174.17791610241312</v>
      </c>
      <c r="Q34" s="6">
        <v>175.51092663968817</v>
      </c>
      <c r="R34" s="6">
        <v>176.84393717696315</v>
      </c>
      <c r="S34" s="6">
        <v>178.17694771423822</v>
      </c>
      <c r="T34" s="6">
        <v>179.50995825151324</v>
      </c>
      <c r="U34" s="6">
        <v>180.84296878878826</v>
      </c>
      <c r="V34" s="6">
        <v>182.08030479596852</v>
      </c>
      <c r="W34" s="6">
        <v>183.31764080314872</v>
      </c>
      <c r="X34" s="6">
        <v>184.5549768103289</v>
      </c>
      <c r="Y34" s="6">
        <v>185.79231281750907</v>
      </c>
      <c r="Z34" s="6">
        <v>187.02964882468933</v>
      </c>
      <c r="AA34" s="6">
        <v>188.0913086164631</v>
      </c>
      <c r="AB34" s="6">
        <v>189.15296840823686</v>
      </c>
      <c r="AC34" s="6">
        <v>190.21462820001068</v>
      </c>
      <c r="AD34" s="6">
        <v>191.27628799178444</v>
      </c>
    </row>
    <row r="35" spans="1:30" x14ac:dyDescent="0.35">
      <c r="A35" s="3" t="s">
        <v>34</v>
      </c>
      <c r="B35" s="14">
        <f t="shared" ref="B35:T35" si="0">SUM(B36:B43)</f>
        <v>3983.3390111056015</v>
      </c>
      <c r="C35" s="15">
        <f t="shared" si="0"/>
        <v>5613.7966495148758</v>
      </c>
      <c r="D35" s="15">
        <f t="shared" si="0"/>
        <v>6643.1492379141509</v>
      </c>
      <c r="E35" s="15">
        <f t="shared" si="0"/>
        <v>6768.0802849032298</v>
      </c>
      <c r="F35" s="15">
        <f t="shared" si="0"/>
        <v>7456.8390666179812</v>
      </c>
      <c r="G35" s="15">
        <f t="shared" si="0"/>
        <v>7383.3531706484855</v>
      </c>
      <c r="H35" s="15">
        <f t="shared" si="0"/>
        <v>7628.8610970721984</v>
      </c>
      <c r="I35" s="15">
        <f t="shared" si="0"/>
        <v>7905.5735635358915</v>
      </c>
      <c r="J35" s="15">
        <f t="shared" si="0"/>
        <v>7944.1922406875337</v>
      </c>
      <c r="K35" s="15">
        <f t="shared" si="0"/>
        <v>9361.6286984224862</v>
      </c>
      <c r="L35" s="15">
        <f t="shared" si="0"/>
        <v>9084.4110037435457</v>
      </c>
      <c r="M35" s="15">
        <f t="shared" si="0"/>
        <v>8337.0103152103657</v>
      </c>
      <c r="N35" s="15">
        <f t="shared" si="0"/>
        <v>9831.5316880685405</v>
      </c>
      <c r="O35" s="15">
        <f t="shared" si="0"/>
        <v>9391.7697667510292</v>
      </c>
      <c r="P35" s="15">
        <f t="shared" si="0"/>
        <v>9811.1596201212251</v>
      </c>
      <c r="Q35" s="15">
        <f t="shared" si="0"/>
        <v>10117.793088554236</v>
      </c>
      <c r="R35" s="15">
        <f t="shared" si="0"/>
        <v>9349.498115157061</v>
      </c>
      <c r="S35" s="15">
        <f t="shared" si="0"/>
        <v>9090.6058941786541</v>
      </c>
      <c r="T35" s="15">
        <f t="shared" si="0"/>
        <v>8511.1136148498099</v>
      </c>
      <c r="U35" s="15">
        <f t="shared" ref="U35:Z35" si="1">SUM(U36:U43)</f>
        <v>8387.1436679746384</v>
      </c>
      <c r="V35" s="15">
        <f t="shared" si="1"/>
        <v>8316.8729204006031</v>
      </c>
      <c r="W35" s="15">
        <f t="shared" si="1"/>
        <v>8268.5772192537024</v>
      </c>
      <c r="X35" s="15">
        <f t="shared" si="1"/>
        <v>8167.2798715344052</v>
      </c>
      <c r="Y35" s="15">
        <f t="shared" si="1"/>
        <v>8212.9872020181192</v>
      </c>
      <c r="Z35" s="15">
        <f t="shared" si="1"/>
        <v>8458.992492398751</v>
      </c>
      <c r="AA35" s="15">
        <f t="shared" ref="AA35:AD35" si="2">SUM(AA36:AA43)</f>
        <v>8341.8819865715013</v>
      </c>
      <c r="AB35" s="15">
        <f t="shared" si="2"/>
        <v>8572.9870891301434</v>
      </c>
      <c r="AC35" s="15">
        <f t="shared" si="2"/>
        <v>8577.9207789486263</v>
      </c>
      <c r="AD35" s="15">
        <f t="shared" si="2"/>
        <v>7645.4520655511133</v>
      </c>
    </row>
    <row r="36" spans="1:30" x14ac:dyDescent="0.35">
      <c r="A36" s="5" t="s">
        <v>35</v>
      </c>
      <c r="B36" s="14">
        <v>-1574.9888325543609</v>
      </c>
      <c r="C36" s="16">
        <v>1080.7834079413774</v>
      </c>
      <c r="D36" s="16">
        <v>2487.6585460995175</v>
      </c>
      <c r="E36" s="16">
        <v>2066.7705366025748</v>
      </c>
      <c r="F36" s="16">
        <v>3008.0636447143183</v>
      </c>
      <c r="G36" s="16">
        <v>2609.1139461796001</v>
      </c>
      <c r="H36" s="16">
        <v>2774.0109403445108</v>
      </c>
      <c r="I36" s="16">
        <v>3102.6972182400623</v>
      </c>
      <c r="J36" s="16">
        <v>2915.9143168343098</v>
      </c>
      <c r="K36" s="16">
        <v>5521.9576132675584</v>
      </c>
      <c r="L36" s="16">
        <v>4311.5677802493237</v>
      </c>
      <c r="M36" s="16">
        <v>3007.9414935929835</v>
      </c>
      <c r="N36" s="16">
        <v>5808.810125971565</v>
      </c>
      <c r="O36" s="16">
        <v>4460.9180693189137</v>
      </c>
      <c r="P36" s="16">
        <v>5155.1936214667494</v>
      </c>
      <c r="Q36" s="16">
        <v>5483.6905936153025</v>
      </c>
      <c r="R36" s="16">
        <v>3882.3072171780732</v>
      </c>
      <c r="S36" s="16">
        <v>3538.4097255309034</v>
      </c>
      <c r="T36" s="16">
        <v>2678.0162225419817</v>
      </c>
      <c r="U36" s="16">
        <v>2642.0518845935385</v>
      </c>
      <c r="V36" s="16">
        <v>2481.0184856550786</v>
      </c>
      <c r="W36" s="16">
        <v>2352.622580079752</v>
      </c>
      <c r="X36" s="16">
        <v>2239.5840180488794</v>
      </c>
      <c r="Y36" s="16">
        <v>2272.2697337545978</v>
      </c>
      <c r="Z36" s="16">
        <v>2648.7069884858342</v>
      </c>
      <c r="AA36" s="16">
        <v>2424.2650770255495</v>
      </c>
      <c r="AB36" s="16">
        <v>2867.8507054749616</v>
      </c>
      <c r="AC36" s="16">
        <v>2749.9830701348342</v>
      </c>
      <c r="AD36" s="16">
        <v>1831.6431723973465</v>
      </c>
    </row>
    <row r="37" spans="1:30" x14ac:dyDescent="0.35">
      <c r="A37" s="5" t="s">
        <v>36</v>
      </c>
      <c r="B37" s="14">
        <v>-83.384424128579766</v>
      </c>
      <c r="C37" s="16">
        <v>-116.50489922401799</v>
      </c>
      <c r="D37" s="16">
        <v>-120.21963525520835</v>
      </c>
      <c r="E37" s="16">
        <v>-115.03459104795779</v>
      </c>
      <c r="F37" s="16">
        <v>-110.84863830341753</v>
      </c>
      <c r="G37" s="16">
        <v>-108.69760213307971</v>
      </c>
      <c r="H37" s="16">
        <v>-109.68790929456947</v>
      </c>
      <c r="I37" s="16">
        <v>-113.49887920970848</v>
      </c>
      <c r="J37" s="16">
        <v>-112.9978758739902</v>
      </c>
      <c r="K37" s="16">
        <v>-111.79424931045385</v>
      </c>
      <c r="L37" s="16">
        <v>-111.2541923542032</v>
      </c>
      <c r="M37" s="16">
        <v>-111.32178469600086</v>
      </c>
      <c r="N37" s="16">
        <v>-111.75914845648764</v>
      </c>
      <c r="O37" s="16">
        <v>-112.10435498347402</v>
      </c>
      <c r="P37" s="16">
        <v>-111.87193427910164</v>
      </c>
      <c r="Q37" s="16">
        <v>-111.68427734662025</v>
      </c>
      <c r="R37" s="16">
        <v>-111.66594868598125</v>
      </c>
      <c r="S37" s="16">
        <v>-111.7345747412776</v>
      </c>
      <c r="T37" s="16">
        <v>-111.80337308215709</v>
      </c>
      <c r="U37" s="16">
        <v>-111.81074385310198</v>
      </c>
      <c r="V37" s="16">
        <v>-111.76180866470659</v>
      </c>
      <c r="W37" s="16">
        <v>-111.74345439564081</v>
      </c>
      <c r="X37" s="16">
        <v>-111.75331723714423</v>
      </c>
      <c r="Y37" s="16">
        <v>-111.76787866233808</v>
      </c>
      <c r="Z37" s="16">
        <v>-111.77342931584811</v>
      </c>
      <c r="AA37" s="16">
        <v>-111.76843868812995</v>
      </c>
      <c r="AB37" s="16">
        <v>-111.76138782730132</v>
      </c>
      <c r="AC37" s="16">
        <v>-111.76131768773372</v>
      </c>
      <c r="AD37" s="16">
        <v>-111.76429490308256</v>
      </c>
    </row>
    <row r="38" spans="1:30" x14ac:dyDescent="0.35">
      <c r="A38" s="5" t="s">
        <v>37</v>
      </c>
      <c r="B38" s="14">
        <v>2484.8826823772165</v>
      </c>
      <c r="C38" s="16">
        <v>2623.8566772461691</v>
      </c>
      <c r="D38" s="16">
        <v>2638.9386551948492</v>
      </c>
      <c r="E38" s="16">
        <v>2651.018670164362</v>
      </c>
      <c r="F38" s="16">
        <v>2620.1777463944013</v>
      </c>
      <c r="G38" s="16">
        <v>2625.1778620327905</v>
      </c>
      <c r="H38" s="16">
        <v>2625.2023820374502</v>
      </c>
      <c r="I38" s="16">
        <v>2623.0286412421792</v>
      </c>
      <c r="J38" s="16">
        <v>2611.0448629946818</v>
      </c>
      <c r="K38" s="16">
        <v>2586.6407264492068</v>
      </c>
      <c r="L38" s="16">
        <v>2591.7546172673565</v>
      </c>
      <c r="M38" s="16">
        <v>2567.3262264360433</v>
      </c>
      <c r="N38" s="16">
        <v>2569.2931212486874</v>
      </c>
      <c r="O38" s="16">
        <v>2570.7303918325347</v>
      </c>
      <c r="P38" s="16">
        <v>2566.088446932069</v>
      </c>
      <c r="Q38" s="16">
        <v>2561.4874740649152</v>
      </c>
      <c r="R38" s="16">
        <v>2556.9964015492383</v>
      </c>
      <c r="S38" s="16">
        <v>2552.3385190586769</v>
      </c>
      <c r="T38" s="16">
        <v>2541.2047645121984</v>
      </c>
      <c r="U38" s="16">
        <v>2543.0835655524147</v>
      </c>
      <c r="V38" s="16">
        <v>2544.6689648306997</v>
      </c>
      <c r="W38" s="16">
        <v>2542.7906067974673</v>
      </c>
      <c r="X38" s="16">
        <v>2540.889456937703</v>
      </c>
      <c r="Y38" s="16">
        <v>2539.0051017873602</v>
      </c>
      <c r="Z38" s="16">
        <v>2537.1220503324698</v>
      </c>
      <c r="AA38" s="16">
        <v>2535.2434236978406</v>
      </c>
      <c r="AB38" s="16">
        <v>2533.3583136106522</v>
      </c>
      <c r="AC38" s="16">
        <v>2531.4728922418517</v>
      </c>
      <c r="AD38" s="16">
        <v>2529.5898383003687</v>
      </c>
    </row>
    <row r="39" spans="1:30" x14ac:dyDescent="0.35">
      <c r="A39" s="5" t="s">
        <v>38</v>
      </c>
      <c r="B39" s="14">
        <v>3757.6455491787606</v>
      </c>
      <c r="C39" s="16">
        <v>3786.2481957851837</v>
      </c>
      <c r="D39" s="16">
        <v>3840.376474051327</v>
      </c>
      <c r="E39" s="16">
        <v>3894.7068290468824</v>
      </c>
      <c r="F39" s="16">
        <v>3900.1135117135495</v>
      </c>
      <c r="G39" s="16">
        <v>3906.1023810468828</v>
      </c>
      <c r="H39" s="16">
        <v>3911.509063713549</v>
      </c>
      <c r="I39" s="16">
        <v>3917.4979330468832</v>
      </c>
      <c r="J39" s="16">
        <v>3922.904615713549</v>
      </c>
      <c r="K39" s="16">
        <v>3923.4868023802164</v>
      </c>
      <c r="L39" s="16">
        <v>3923.4868023802164</v>
      </c>
      <c r="M39" s="16">
        <v>3924.068989046883</v>
      </c>
      <c r="N39" s="16">
        <v>3924.6511757135495</v>
      </c>
      <c r="O39" s="16">
        <v>3925.8155490468826</v>
      </c>
      <c r="P39" s="16">
        <v>3926.3977357135495</v>
      </c>
      <c r="Q39" s="16">
        <v>3926.3977357135495</v>
      </c>
      <c r="R39" s="16">
        <v>3926.3977357135495</v>
      </c>
      <c r="S39" s="16">
        <v>3926.3977357135495</v>
      </c>
      <c r="T39" s="16">
        <v>3926.3977357135495</v>
      </c>
      <c r="U39" s="16">
        <v>3926.3977357135495</v>
      </c>
      <c r="V39" s="16">
        <v>3926.3977357135495</v>
      </c>
      <c r="W39" s="16">
        <v>3926.3977357135495</v>
      </c>
      <c r="X39" s="16">
        <v>3926.3977357135495</v>
      </c>
      <c r="Y39" s="16">
        <v>3926.3977357135495</v>
      </c>
      <c r="Z39" s="16">
        <v>3926.3977357135495</v>
      </c>
      <c r="AA39" s="16">
        <v>3926.3977357135495</v>
      </c>
      <c r="AB39" s="16">
        <v>3926.3977357135495</v>
      </c>
      <c r="AC39" s="16">
        <v>3926.3977357135495</v>
      </c>
      <c r="AD39" s="16">
        <v>3926.3977357135495</v>
      </c>
    </row>
    <row r="40" spans="1:30" x14ac:dyDescent="0.35">
      <c r="A40" s="5" t="s">
        <v>39</v>
      </c>
      <c r="B40" s="14">
        <v>221.29314294687202</v>
      </c>
      <c r="C40" s="16">
        <v>181.28988312372675</v>
      </c>
      <c r="D40" s="16">
        <v>180.90631104549024</v>
      </c>
      <c r="E40" s="16">
        <v>180.52273896725376</v>
      </c>
      <c r="F40" s="16">
        <v>180.13916688901725</v>
      </c>
      <c r="G40" s="16">
        <v>179.75559481078068</v>
      </c>
      <c r="H40" s="16">
        <v>170.19195967746117</v>
      </c>
      <c r="I40" s="16">
        <v>169.80838759922466</v>
      </c>
      <c r="J40" s="16">
        <v>169.32820037433632</v>
      </c>
      <c r="K40" s="16">
        <v>168.94115581973318</v>
      </c>
      <c r="L40" s="16">
        <v>168.5541112651301</v>
      </c>
      <c r="M40" s="16">
        <v>168.16706671052697</v>
      </c>
      <c r="N40" s="16">
        <v>167.78002215592372</v>
      </c>
      <c r="O40" s="16">
        <v>167.3245910842297</v>
      </c>
      <c r="P40" s="16">
        <v>166.93546304380666</v>
      </c>
      <c r="Q40" s="16">
        <v>166.54633500338358</v>
      </c>
      <c r="R40" s="16">
        <v>166.15720696296052</v>
      </c>
      <c r="S40" s="16">
        <v>165.76807892253748</v>
      </c>
      <c r="T40" s="16">
        <v>165.37895088211442</v>
      </c>
      <c r="U40" s="16">
        <v>165.3789508821144</v>
      </c>
      <c r="V40" s="16">
        <v>165.3789508821144</v>
      </c>
      <c r="W40" s="16">
        <v>165.3789508821144</v>
      </c>
      <c r="X40" s="16">
        <v>165.3789508821144</v>
      </c>
      <c r="Y40" s="16">
        <v>165.3789508821144</v>
      </c>
      <c r="Z40" s="16">
        <v>165.3789508821144</v>
      </c>
      <c r="AA40" s="16">
        <v>165.3789508821144</v>
      </c>
      <c r="AB40" s="16">
        <v>165.3789508821144</v>
      </c>
      <c r="AC40" s="16">
        <v>165.3789508821144</v>
      </c>
      <c r="AD40" s="16">
        <v>165.3789508821144</v>
      </c>
    </row>
    <row r="41" spans="1:30" x14ac:dyDescent="0.35">
      <c r="A41" s="5" t="s">
        <v>40</v>
      </c>
      <c r="B41" s="14">
        <v>43.62282885714388</v>
      </c>
      <c r="C41" s="16">
        <v>43.62282885714388</v>
      </c>
      <c r="D41" s="16">
        <v>43.62282885714388</v>
      </c>
      <c r="E41" s="16">
        <v>43.62282885714388</v>
      </c>
      <c r="F41" s="16">
        <v>43.62282885714388</v>
      </c>
      <c r="G41" s="16">
        <v>43.62282885714388</v>
      </c>
      <c r="H41" s="16">
        <v>43.62282885714388</v>
      </c>
      <c r="I41" s="16">
        <v>43.62282885714388</v>
      </c>
      <c r="J41" s="16">
        <v>43.62282885714388</v>
      </c>
      <c r="K41" s="16">
        <v>43.62282885714388</v>
      </c>
      <c r="L41" s="16">
        <v>43.62282885714388</v>
      </c>
      <c r="M41" s="16">
        <v>43.62282885714388</v>
      </c>
      <c r="N41" s="16">
        <v>43.62282885714388</v>
      </c>
      <c r="O41" s="16">
        <v>43.62282885714388</v>
      </c>
      <c r="P41" s="16">
        <v>43.62282885714388</v>
      </c>
      <c r="Q41" s="16">
        <v>43.62282885714388</v>
      </c>
      <c r="R41" s="16">
        <v>43.62282885714388</v>
      </c>
      <c r="S41" s="16">
        <v>43.62282885714388</v>
      </c>
      <c r="T41" s="16">
        <v>43.62282885714388</v>
      </c>
      <c r="U41" s="16">
        <v>43.62282885714388</v>
      </c>
      <c r="V41" s="16">
        <v>43.62282885714388</v>
      </c>
      <c r="W41" s="16">
        <v>43.62282885714388</v>
      </c>
      <c r="X41" s="16">
        <v>43.62282885714388</v>
      </c>
      <c r="Y41" s="16">
        <v>43.62282885714388</v>
      </c>
      <c r="Z41" s="16">
        <v>43.62282885714388</v>
      </c>
      <c r="AA41" s="16">
        <v>43.62282885714388</v>
      </c>
      <c r="AB41" s="16">
        <v>43.62282885714388</v>
      </c>
      <c r="AC41" s="16">
        <v>43.62282885714388</v>
      </c>
      <c r="AD41" s="16">
        <v>43.62282885714388</v>
      </c>
    </row>
    <row r="42" spans="1:30" x14ac:dyDescent="0.35">
      <c r="A42" s="5" t="s">
        <v>41</v>
      </c>
      <c r="B42" s="14">
        <v>-865.731935571451</v>
      </c>
      <c r="C42" s="16">
        <v>-1985.4994442147076</v>
      </c>
      <c r="D42" s="16">
        <v>-2428.1339420789682</v>
      </c>
      <c r="E42" s="16">
        <v>-1953.5267276870288</v>
      </c>
      <c r="F42" s="16">
        <v>-2184.4291936470318</v>
      </c>
      <c r="G42" s="16">
        <v>-1871.7218401456328</v>
      </c>
      <c r="H42" s="16">
        <v>-1785.9881682633459</v>
      </c>
      <c r="I42" s="16">
        <v>-1837.582566239894</v>
      </c>
      <c r="J42" s="16">
        <v>-1605.6247082124983</v>
      </c>
      <c r="K42" s="16">
        <v>-2771.2261790409202</v>
      </c>
      <c r="L42" s="16">
        <v>-1843.3209439214231</v>
      </c>
      <c r="M42" s="16">
        <v>-1262.7945047372141</v>
      </c>
      <c r="N42" s="16">
        <v>-2570.8664374218429</v>
      </c>
      <c r="O42" s="16">
        <v>-1664.5373084051982</v>
      </c>
      <c r="P42" s="16">
        <v>-1935.2065416129917</v>
      </c>
      <c r="Q42" s="16">
        <v>-1952.2676013534399</v>
      </c>
      <c r="R42" s="16">
        <v>-1114.3173264179218</v>
      </c>
      <c r="S42" s="16">
        <v>-1024.1964191628799</v>
      </c>
      <c r="T42" s="16">
        <v>-731.70351457501999</v>
      </c>
      <c r="U42" s="16">
        <v>-821.58055377102096</v>
      </c>
      <c r="V42" s="16">
        <v>-732.45223687327598</v>
      </c>
      <c r="W42" s="16">
        <v>-650.4920286806821</v>
      </c>
      <c r="X42" s="16">
        <v>-636.83980166783977</v>
      </c>
      <c r="Y42" s="16">
        <v>-621.91927031430691</v>
      </c>
      <c r="Z42" s="16">
        <v>-750.46263255651172</v>
      </c>
      <c r="AA42" s="16">
        <v>-641.25759091656687</v>
      </c>
      <c r="AB42" s="16">
        <v>-851.86005758097508</v>
      </c>
      <c r="AC42" s="16">
        <v>-727.17338119313399</v>
      </c>
      <c r="AD42" s="16">
        <v>-739.41616569632561</v>
      </c>
    </row>
    <row r="43" spans="1:30" x14ac:dyDescent="0.35">
      <c r="A43" s="5" t="s">
        <v>42</v>
      </c>
      <c r="B43" s="10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x14ac:dyDescent="0.3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30" s="2" customFormat="1" x14ac:dyDescent="0.35">
      <c r="A45" s="1" t="s">
        <v>9</v>
      </c>
      <c r="B45" s="8">
        <v>60604.886690290921</v>
      </c>
      <c r="C45" s="8">
        <v>57393.780258157691</v>
      </c>
      <c r="D45" s="8">
        <v>57195.397708662931</v>
      </c>
      <c r="E45" s="8">
        <v>56543.594529701419</v>
      </c>
      <c r="F45" s="8">
        <v>56393.794583479954</v>
      </c>
      <c r="G45" s="8">
        <v>54932.956887359171</v>
      </c>
      <c r="H45" s="8">
        <v>53802.426638112142</v>
      </c>
      <c r="I45" s="8">
        <v>53300.656184333413</v>
      </c>
      <c r="J45" s="8">
        <v>52167.822713062735</v>
      </c>
      <c r="K45" s="8">
        <v>51495.165226638805</v>
      </c>
      <c r="L45" s="8">
        <v>49911.859542608297</v>
      </c>
      <c r="M45" s="8">
        <v>49399.637771006113</v>
      </c>
      <c r="N45" s="8">
        <v>48781.214182274191</v>
      </c>
      <c r="O45" s="8">
        <v>48701.495849125313</v>
      </c>
      <c r="P45" s="8">
        <v>47729.970149546847</v>
      </c>
      <c r="Q45" s="8">
        <v>47113.457213018919</v>
      </c>
      <c r="R45" s="8">
        <v>46758.287520351165</v>
      </c>
      <c r="S45" s="8">
        <v>45752.963562871875</v>
      </c>
      <c r="T45" s="8">
        <v>44925.787773233671</v>
      </c>
      <c r="U45" s="8">
        <v>44235.750801254027</v>
      </c>
      <c r="V45" s="8">
        <v>43702.285759332131</v>
      </c>
      <c r="W45" s="8">
        <v>43678.550912892628</v>
      </c>
      <c r="X45" s="8">
        <v>43418.399295587747</v>
      </c>
      <c r="Y45" s="8">
        <v>43441.063554091597</v>
      </c>
      <c r="Z45" s="8">
        <v>42730.065554670218</v>
      </c>
      <c r="AA45" s="8">
        <v>42773.28395006997</v>
      </c>
      <c r="AB45" s="8">
        <v>42415.126403220071</v>
      </c>
      <c r="AC45" s="8">
        <v>42285.051894845354</v>
      </c>
      <c r="AD45" s="8">
        <v>42647.573321601383</v>
      </c>
    </row>
    <row r="46" spans="1:30" x14ac:dyDescent="0.35">
      <c r="B46" s="11">
        <f t="shared" ref="B46:AD46" si="3">B45-(B2+B7+B8+B9+B10+B16+B22+B23+B30)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 t="shared" si="3"/>
        <v>0</v>
      </c>
      <c r="W46" s="11">
        <f t="shared" si="3"/>
        <v>0</v>
      </c>
      <c r="X46" s="11">
        <f t="shared" si="3"/>
        <v>0</v>
      </c>
      <c r="Y46" s="11">
        <f t="shared" si="3"/>
        <v>0</v>
      </c>
      <c r="Z46" s="11">
        <f t="shared" si="3"/>
        <v>0</v>
      </c>
      <c r="AA46" s="11">
        <f t="shared" si="3"/>
        <v>0</v>
      </c>
      <c r="AB46" s="11">
        <f t="shared" si="3"/>
        <v>0</v>
      </c>
      <c r="AC46" s="11">
        <f t="shared" si="3"/>
        <v>0</v>
      </c>
      <c r="AD46" s="11">
        <f t="shared" si="3"/>
        <v>0</v>
      </c>
    </row>
    <row r="47" spans="1:30" x14ac:dyDescent="0.35">
      <c r="A47" s="1" t="s">
        <v>43</v>
      </c>
      <c r="B47" s="8">
        <f>B45+B35</f>
        <v>64588.225701396521</v>
      </c>
      <c r="C47" s="8">
        <f t="shared" ref="C47:AD47" si="4">C45+C35</f>
        <v>63007.57690767257</v>
      </c>
      <c r="D47" s="8">
        <f t="shared" si="4"/>
        <v>63838.54694657708</v>
      </c>
      <c r="E47" s="8">
        <f t="shared" si="4"/>
        <v>63311.674814604645</v>
      </c>
      <c r="F47" s="8">
        <f t="shared" si="4"/>
        <v>63850.633650097938</v>
      </c>
      <c r="G47" s="8">
        <f t="shared" si="4"/>
        <v>62316.310058007657</v>
      </c>
      <c r="H47" s="8">
        <f t="shared" si="4"/>
        <v>61431.287735184342</v>
      </c>
      <c r="I47" s="8">
        <f t="shared" si="4"/>
        <v>61206.229747869307</v>
      </c>
      <c r="J47" s="8">
        <f t="shared" si="4"/>
        <v>60112.014953750266</v>
      </c>
      <c r="K47" s="8">
        <f t="shared" si="4"/>
        <v>60856.793925061291</v>
      </c>
      <c r="L47" s="8">
        <f t="shared" si="4"/>
        <v>58996.270546351843</v>
      </c>
      <c r="M47" s="8">
        <f t="shared" si="4"/>
        <v>57736.648086216475</v>
      </c>
      <c r="N47" s="8">
        <f t="shared" si="4"/>
        <v>58612.745870342733</v>
      </c>
      <c r="O47" s="8">
        <f t="shared" si="4"/>
        <v>58093.265615876342</v>
      </c>
      <c r="P47" s="8">
        <f t="shared" si="4"/>
        <v>57541.12976966807</v>
      </c>
      <c r="Q47" s="8">
        <f t="shared" si="4"/>
        <v>57231.250301573156</v>
      </c>
      <c r="R47" s="8">
        <f t="shared" si="4"/>
        <v>56107.785635508226</v>
      </c>
      <c r="S47" s="8">
        <f t="shared" si="4"/>
        <v>54843.569457050529</v>
      </c>
      <c r="T47" s="8">
        <f t="shared" si="4"/>
        <v>53436.901388083483</v>
      </c>
      <c r="U47" s="8">
        <f t="shared" si="4"/>
        <v>52622.894469228668</v>
      </c>
      <c r="V47" s="8">
        <f t="shared" si="4"/>
        <v>52019.158679732733</v>
      </c>
      <c r="W47" s="8">
        <f t="shared" si="4"/>
        <v>51947.128132146332</v>
      </c>
      <c r="X47" s="8">
        <f t="shared" si="4"/>
        <v>51585.679167122151</v>
      </c>
      <c r="Y47" s="8">
        <f t="shared" si="4"/>
        <v>51654.050756109718</v>
      </c>
      <c r="Z47" s="8">
        <f t="shared" si="4"/>
        <v>51189.058047068967</v>
      </c>
      <c r="AA47" s="8">
        <f t="shared" si="4"/>
        <v>51115.165936641468</v>
      </c>
      <c r="AB47" s="8">
        <f t="shared" si="4"/>
        <v>50988.11349235021</v>
      </c>
      <c r="AC47" s="8">
        <f t="shared" si="4"/>
        <v>50862.972673793978</v>
      </c>
      <c r="AD47" s="8">
        <f t="shared" si="4"/>
        <v>50293.025387152498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96F66-19A1-4A1F-9BB3-D6194945FDE7}">
  <dimension ref="A1:AD47"/>
  <sheetViews>
    <sheetView zoomScale="80" zoomScaleNormal="80" workbookViewId="0">
      <selection activeCell="AE36" sqref="AE36"/>
    </sheetView>
  </sheetViews>
  <sheetFormatPr defaultRowHeight="14.5" x14ac:dyDescent="0.35"/>
  <cols>
    <col min="1" max="1" width="47.81640625" customWidth="1"/>
  </cols>
  <sheetData>
    <row r="1" spans="1:30" s="2" customFormat="1" x14ac:dyDescent="0.35">
      <c r="A1" s="1" t="s">
        <v>46</v>
      </c>
      <c r="B1" s="9">
        <v>2022</v>
      </c>
      <c r="C1" s="1">
        <v>2023</v>
      </c>
      <c r="D1" s="1">
        <v>2024</v>
      </c>
      <c r="E1" s="1">
        <v>2025</v>
      </c>
      <c r="F1" s="1">
        <v>2026</v>
      </c>
      <c r="G1" s="1">
        <v>2027</v>
      </c>
      <c r="H1" s="1">
        <v>2028</v>
      </c>
      <c r="I1" s="1">
        <v>2029</v>
      </c>
      <c r="J1" s="1">
        <v>2030</v>
      </c>
      <c r="K1" s="1">
        <v>2031</v>
      </c>
      <c r="L1" s="1">
        <v>2032</v>
      </c>
      <c r="M1" s="1">
        <v>2033</v>
      </c>
      <c r="N1" s="1">
        <v>2034</v>
      </c>
      <c r="O1" s="1">
        <v>2035</v>
      </c>
      <c r="P1" s="1">
        <v>2036</v>
      </c>
      <c r="Q1" s="1">
        <v>2037</v>
      </c>
      <c r="R1" s="1">
        <v>2038</v>
      </c>
      <c r="S1" s="1">
        <v>2039</v>
      </c>
      <c r="T1" s="1">
        <v>2040</v>
      </c>
      <c r="U1" s="1">
        <v>2041</v>
      </c>
      <c r="V1" s="1">
        <v>2042</v>
      </c>
      <c r="W1" s="1">
        <v>2043</v>
      </c>
      <c r="X1" s="1">
        <v>2044</v>
      </c>
      <c r="Y1" s="1">
        <v>2045</v>
      </c>
      <c r="Z1" s="1">
        <v>2046</v>
      </c>
      <c r="AA1" s="1">
        <v>2047</v>
      </c>
      <c r="AB1" s="1">
        <v>2048</v>
      </c>
      <c r="AC1" s="1">
        <v>2049</v>
      </c>
      <c r="AD1" s="1">
        <v>2050</v>
      </c>
    </row>
    <row r="2" spans="1:30" x14ac:dyDescent="0.35">
      <c r="A2" s="3" t="s">
        <v>0</v>
      </c>
      <c r="B2" s="10">
        <v>10078.17419659631</v>
      </c>
      <c r="C2" s="4">
        <v>7513.4372191593648</v>
      </c>
      <c r="D2" s="4">
        <v>7563.0504126749101</v>
      </c>
      <c r="E2" s="4">
        <v>7036.3954927279619</v>
      </c>
      <c r="F2" s="4">
        <v>6857.9171611637348</v>
      </c>
      <c r="G2" s="4">
        <v>5809.9609892605013</v>
      </c>
      <c r="H2" s="4">
        <v>4902.7255327184621</v>
      </c>
      <c r="I2" s="4">
        <v>4321.493889117628</v>
      </c>
      <c r="J2" s="4">
        <v>3850.5055242970939</v>
      </c>
      <c r="K2" s="4">
        <v>4063.2631052731685</v>
      </c>
      <c r="L2" s="4">
        <v>3214.6110550001813</v>
      </c>
      <c r="M2" s="4">
        <v>3315.184586412734</v>
      </c>
      <c r="N2" s="4">
        <v>3369.5903668576602</v>
      </c>
      <c r="O2" s="4">
        <v>3790.7215198424606</v>
      </c>
      <c r="P2" s="4">
        <v>3539.0774272027561</v>
      </c>
      <c r="Q2" s="4">
        <v>3488.6029652109178</v>
      </c>
      <c r="R2" s="4">
        <v>3678.9389230482375</v>
      </c>
      <c r="S2" s="4">
        <v>3330.4240733274082</v>
      </c>
      <c r="T2" s="4">
        <v>2835.1798735838352</v>
      </c>
      <c r="U2" s="4">
        <v>2717.7508151975021</v>
      </c>
      <c r="V2" s="4">
        <v>2479.0199768124826</v>
      </c>
      <c r="W2" s="4">
        <v>2740.4355845417404</v>
      </c>
      <c r="X2" s="4">
        <v>2511.1007149853044</v>
      </c>
      <c r="Y2" s="4">
        <v>3039.3957695682475</v>
      </c>
      <c r="Z2" s="4">
        <v>2508.2958915408303</v>
      </c>
      <c r="AA2" s="4">
        <v>2617.453359872482</v>
      </c>
      <c r="AB2" s="4">
        <v>2541.3026179139547</v>
      </c>
      <c r="AC2" s="4">
        <v>2422.4906029711028</v>
      </c>
      <c r="AD2" s="4">
        <v>2716.7206529838886</v>
      </c>
    </row>
    <row r="3" spans="1:30" x14ac:dyDescent="0.35">
      <c r="A3" s="5" t="s">
        <v>10</v>
      </c>
      <c r="B3" s="10">
        <v>9613.3590136208732</v>
      </c>
      <c r="C3" s="6">
        <v>7082.0543794604437</v>
      </c>
      <c r="D3" s="6">
        <v>7160.2290214620507</v>
      </c>
      <c r="E3" s="6">
        <v>6636.0218858858243</v>
      </c>
      <c r="F3" s="6">
        <v>6456.6419093193645</v>
      </c>
      <c r="G3" s="6">
        <v>5416.0817441254321</v>
      </c>
      <c r="H3" s="6">
        <v>4515.710809292631</v>
      </c>
      <c r="I3" s="6">
        <v>3971.465461881377</v>
      </c>
      <c r="J3" s="6">
        <v>3480.348123741157</v>
      </c>
      <c r="K3" s="6">
        <v>3692.5095443408768</v>
      </c>
      <c r="L3" s="6">
        <v>2850.3313116738445</v>
      </c>
      <c r="M3" s="6">
        <v>2951.3453383539427</v>
      </c>
      <c r="N3" s="6">
        <v>3036.2831575432515</v>
      </c>
      <c r="O3" s="6">
        <v>3426.1154425117852</v>
      </c>
      <c r="P3" s="6">
        <v>3177.3229065379037</v>
      </c>
      <c r="Q3" s="6">
        <v>3128.2805222555912</v>
      </c>
      <c r="R3" s="6">
        <v>3318.6451618890096</v>
      </c>
      <c r="S3" s="6">
        <v>3003.4860923022179</v>
      </c>
      <c r="T3" s="6">
        <v>2482.8263118046075</v>
      </c>
      <c r="U3" s="6">
        <v>2367.1819102220052</v>
      </c>
      <c r="V3" s="6">
        <v>2131.0086209067067</v>
      </c>
      <c r="W3" s="6">
        <v>2391.7482754373796</v>
      </c>
      <c r="X3" s="6">
        <v>2164.8561984458447</v>
      </c>
      <c r="Y3" s="6">
        <v>2690.5644241273258</v>
      </c>
      <c r="Z3" s="6">
        <v>2163.5891109922741</v>
      </c>
      <c r="AA3" s="6">
        <v>2272.207895313265</v>
      </c>
      <c r="AB3" s="6">
        <v>2197.1201837798599</v>
      </c>
      <c r="AC3" s="6">
        <v>2079.3419190213372</v>
      </c>
      <c r="AD3" s="6">
        <v>2371.7528026035925</v>
      </c>
    </row>
    <row r="4" spans="1:30" x14ac:dyDescent="0.35">
      <c r="A4" s="5" t="s">
        <v>11</v>
      </c>
      <c r="B4" s="10">
        <v>308.27781304952003</v>
      </c>
      <c r="C4" s="6">
        <v>305.32152126121349</v>
      </c>
      <c r="D4" s="6">
        <v>275.28989621912694</v>
      </c>
      <c r="E4" s="6">
        <v>305.32152126121349</v>
      </c>
      <c r="F4" s="6">
        <v>305.32152126121349</v>
      </c>
      <c r="G4" s="6">
        <v>305.32152126121349</v>
      </c>
      <c r="H4" s="6">
        <v>305.32152126121349</v>
      </c>
      <c r="I4" s="6">
        <v>275.28989621912694</v>
      </c>
      <c r="J4" s="6">
        <v>305.32152126121349</v>
      </c>
      <c r="K4" s="6">
        <v>305.32152126121349</v>
      </c>
      <c r="L4" s="6">
        <v>305.32152126121349</v>
      </c>
      <c r="M4" s="6">
        <v>305.32152126121349</v>
      </c>
      <c r="N4" s="6">
        <v>275.28989621912694</v>
      </c>
      <c r="O4" s="6">
        <v>305.32152126121349</v>
      </c>
      <c r="P4" s="6">
        <v>305.32152126121349</v>
      </c>
      <c r="Q4" s="6">
        <v>305.32152126121349</v>
      </c>
      <c r="R4" s="6">
        <v>305.32152126121349</v>
      </c>
      <c r="S4" s="6">
        <v>275.28989621912694</v>
      </c>
      <c r="T4" s="6">
        <v>305.32152126121349</v>
      </c>
      <c r="U4" s="6">
        <v>305.32152126121349</v>
      </c>
      <c r="V4" s="6">
        <v>305.32152126121349</v>
      </c>
      <c r="W4" s="6">
        <v>305.32152126121349</v>
      </c>
      <c r="X4" s="6">
        <v>305.32152126121349</v>
      </c>
      <c r="Y4" s="6">
        <v>305.32152126121349</v>
      </c>
      <c r="Z4" s="6">
        <v>305.32152126121349</v>
      </c>
      <c r="AA4" s="6">
        <v>305.32152126121349</v>
      </c>
      <c r="AB4" s="6">
        <v>305.32152126121349</v>
      </c>
      <c r="AC4" s="6">
        <v>305.32152126121349</v>
      </c>
      <c r="AD4" s="6">
        <v>305.32152126121349</v>
      </c>
    </row>
    <row r="5" spans="1:30" x14ac:dyDescent="0.35">
      <c r="A5" s="5" t="s">
        <v>12</v>
      </c>
      <c r="B5" s="10">
        <v>66.93995268429083</v>
      </c>
      <c r="C5" s="6">
        <v>35.489912701196758</v>
      </c>
      <c r="D5" s="6">
        <v>35.489912701196758</v>
      </c>
      <c r="E5" s="6">
        <v>4.3703764966609882</v>
      </c>
      <c r="F5" s="6">
        <v>4.3703764966609882</v>
      </c>
      <c r="G5" s="6">
        <v>4.3703764966609882</v>
      </c>
      <c r="H5" s="6">
        <v>4.3703764966609882</v>
      </c>
      <c r="I5" s="6">
        <v>4.3703764966609882</v>
      </c>
      <c r="J5" s="6">
        <v>4.3703764966609882</v>
      </c>
      <c r="K5" s="6">
        <v>4.3703764966609882</v>
      </c>
      <c r="L5" s="6">
        <v>4.3703764966609882</v>
      </c>
      <c r="M5" s="6">
        <v>4.3703764966609882</v>
      </c>
      <c r="N5" s="6">
        <v>4.3703764966609882</v>
      </c>
      <c r="O5" s="6">
        <v>4.3703764966609882</v>
      </c>
      <c r="P5" s="6">
        <v>4.3703764966609882</v>
      </c>
      <c r="Q5" s="6">
        <v>4.3703764966609882</v>
      </c>
      <c r="R5" s="6">
        <v>4.3703764966609882</v>
      </c>
      <c r="S5" s="6">
        <v>4.3661142424792478</v>
      </c>
      <c r="T5" s="6">
        <v>4.3661142424792478</v>
      </c>
      <c r="U5" s="6">
        <v>4.3661142424792478</v>
      </c>
      <c r="V5" s="6">
        <v>4.3661142424792478</v>
      </c>
      <c r="W5" s="6">
        <v>4.3661142424792478</v>
      </c>
      <c r="X5" s="6">
        <v>4.3661142424792478</v>
      </c>
      <c r="Y5" s="6">
        <v>4.3661142424792478</v>
      </c>
      <c r="Z5" s="6">
        <v>4.3661142424792478</v>
      </c>
      <c r="AA5" s="6">
        <v>4.3661142424792478</v>
      </c>
      <c r="AB5" s="6">
        <v>4.3661142424792478</v>
      </c>
      <c r="AC5" s="6">
        <v>4.3661142424792478</v>
      </c>
      <c r="AD5" s="6">
        <v>4.3661142424792478</v>
      </c>
    </row>
    <row r="6" spans="1:30" x14ac:dyDescent="0.35">
      <c r="A6" s="5" t="s">
        <v>13</v>
      </c>
      <c r="B6" s="10">
        <v>89.597417241624456</v>
      </c>
      <c r="C6" s="6">
        <v>90.571405736511593</v>
      </c>
      <c r="D6" s="6">
        <v>92.041582292535693</v>
      </c>
      <c r="E6" s="6">
        <v>90.681709084263105</v>
      </c>
      <c r="F6" s="6">
        <v>91.583354086495618</v>
      </c>
      <c r="G6" s="6">
        <v>84.187347377194627</v>
      </c>
      <c r="H6" s="6">
        <v>77.322825667957005</v>
      </c>
      <c r="I6" s="6">
        <v>70.36815452046234</v>
      </c>
      <c r="J6" s="6">
        <v>60.46550279806268</v>
      </c>
      <c r="K6" s="6">
        <v>61.061663174417525</v>
      </c>
      <c r="L6" s="6">
        <v>54.587845568462548</v>
      </c>
      <c r="M6" s="6">
        <v>54.147350300917168</v>
      </c>
      <c r="N6" s="6">
        <v>53.646936598621039</v>
      </c>
      <c r="O6" s="6">
        <v>54.91417957280089</v>
      </c>
      <c r="P6" s="6">
        <v>52.062622906977843</v>
      </c>
      <c r="Q6" s="6">
        <v>50.630545197452001</v>
      </c>
      <c r="R6" s="6">
        <v>50.601863401353505</v>
      </c>
      <c r="S6" s="6">
        <v>47.281970563584039</v>
      </c>
      <c r="T6" s="6">
        <v>42.665926275534858</v>
      </c>
      <c r="U6" s="6">
        <v>40.881269471803876</v>
      </c>
      <c r="V6" s="6">
        <v>38.323720402082877</v>
      </c>
      <c r="W6" s="6">
        <v>38.999673600667649</v>
      </c>
      <c r="X6" s="6">
        <v>36.556881035766651</v>
      </c>
      <c r="Y6" s="6">
        <v>39.143709937228849</v>
      </c>
      <c r="Z6" s="6">
        <v>35.019145044863393</v>
      </c>
      <c r="AA6" s="6">
        <v>35.557829055524216</v>
      </c>
      <c r="AB6" s="6">
        <v>34.494798630401952</v>
      </c>
      <c r="AC6" s="6">
        <v>33.46104844607278</v>
      </c>
      <c r="AD6" s="6">
        <v>35.280214876603118</v>
      </c>
    </row>
    <row r="7" spans="1:30" x14ac:dyDescent="0.35">
      <c r="A7" s="3" t="s">
        <v>1</v>
      </c>
      <c r="B7" s="10">
        <v>5787.3846312369369</v>
      </c>
      <c r="C7" s="4">
        <v>5802.1087395543946</v>
      </c>
      <c r="D7" s="4">
        <v>5816.8328478718504</v>
      </c>
      <c r="E7" s="4">
        <v>5769.2727387878758</v>
      </c>
      <c r="F7" s="4">
        <v>5512.2157131536915</v>
      </c>
      <c r="G7" s="4">
        <v>5231.7534518544189</v>
      </c>
      <c r="H7" s="4">
        <v>4926.5099898252511</v>
      </c>
      <c r="I7" s="4">
        <v>4598.8855348985026</v>
      </c>
      <c r="J7" s="4">
        <v>4205.2293553764675</v>
      </c>
      <c r="K7" s="4">
        <v>3788.3545642487284</v>
      </c>
      <c r="L7" s="4">
        <v>3346.4056220821881</v>
      </c>
      <c r="M7" s="4">
        <v>2904.3643350117818</v>
      </c>
      <c r="N7" s="4">
        <v>2462.329935993007</v>
      </c>
      <c r="O7" s="4">
        <v>2091.1775647069535</v>
      </c>
      <c r="P7" s="4">
        <v>1723.1927021189308</v>
      </c>
      <c r="Q7" s="4">
        <v>1416.5221774547981</v>
      </c>
      <c r="R7" s="4">
        <v>1075.515652080484</v>
      </c>
      <c r="S7" s="4">
        <v>822.45215462303349</v>
      </c>
      <c r="T7" s="4">
        <v>601.66779632393127</v>
      </c>
      <c r="U7" s="4">
        <v>516.22328622710972</v>
      </c>
      <c r="V7" s="4">
        <v>433.16771196297293</v>
      </c>
      <c r="W7" s="4">
        <v>353.95999199484231</v>
      </c>
      <c r="X7" s="4">
        <v>276.13781919337589</v>
      </c>
      <c r="Y7" s="4">
        <v>249.66990796761934</v>
      </c>
      <c r="Z7" s="4">
        <v>223.8060065898199</v>
      </c>
      <c r="AA7" s="4">
        <v>223.35072914530275</v>
      </c>
      <c r="AB7" s="4">
        <v>222.90220065807932</v>
      </c>
      <c r="AC7" s="4">
        <v>222.41949614673661</v>
      </c>
      <c r="AD7" s="4">
        <v>221.68962831263147</v>
      </c>
    </row>
    <row r="8" spans="1:30" x14ac:dyDescent="0.35">
      <c r="A8" s="3" t="s">
        <v>2</v>
      </c>
      <c r="B8" s="10">
        <v>4302.058623617625</v>
      </c>
      <c r="C8" s="4">
        <v>4167.331818223046</v>
      </c>
      <c r="D8" s="4">
        <v>4032.6050128284678</v>
      </c>
      <c r="E8" s="4">
        <v>4019.2701170807081</v>
      </c>
      <c r="F8" s="4">
        <v>3986.1050473111</v>
      </c>
      <c r="G8" s="4">
        <v>3912.5830053819827</v>
      </c>
      <c r="H8" s="4">
        <v>3798.4786566411562</v>
      </c>
      <c r="I8" s="4">
        <v>3552.8542597537712</v>
      </c>
      <c r="J8" s="4">
        <v>2909.4339881243873</v>
      </c>
      <c r="K8" s="4">
        <v>2847.8322674298165</v>
      </c>
      <c r="L8" s="4">
        <v>2776.4154912504732</v>
      </c>
      <c r="M8" s="4">
        <v>2703.0088490535054</v>
      </c>
      <c r="N8" s="4">
        <v>2658.1625033771188</v>
      </c>
      <c r="O8" s="4">
        <v>2561.6116133565324</v>
      </c>
      <c r="P8" s="4">
        <v>2463.744144671397</v>
      </c>
      <c r="Q8" s="4">
        <v>2369.1414907375624</v>
      </c>
      <c r="R8" s="4">
        <v>2265.0738268217588</v>
      </c>
      <c r="S8" s="4">
        <v>2159.982585422832</v>
      </c>
      <c r="T8" s="4">
        <v>2053.8029946728061</v>
      </c>
      <c r="U8" s="4">
        <v>1931.0260686995762</v>
      </c>
      <c r="V8" s="4">
        <v>1808.1551682877478</v>
      </c>
      <c r="W8" s="4">
        <v>1684.7901973063406</v>
      </c>
      <c r="X8" s="4">
        <v>1562.2253649077907</v>
      </c>
      <c r="Y8" s="4">
        <v>1473.8846774841279</v>
      </c>
      <c r="Z8" s="4">
        <v>1416.5631378145097</v>
      </c>
      <c r="AA8" s="4">
        <v>1407.481615155521</v>
      </c>
      <c r="AB8" s="4">
        <v>1336.1234820053139</v>
      </c>
      <c r="AC8" s="4">
        <v>1316.1168959329025</v>
      </c>
      <c r="AD8" s="4">
        <v>1315.4733348397583</v>
      </c>
    </row>
    <row r="9" spans="1:30" x14ac:dyDescent="0.35">
      <c r="A9" s="3" t="s">
        <v>3</v>
      </c>
      <c r="B9" s="10">
        <v>1422.0414021555512</v>
      </c>
      <c r="C9" s="4">
        <v>1395.7876216787199</v>
      </c>
      <c r="D9" s="4">
        <v>1369.5338412018882</v>
      </c>
      <c r="E9" s="4">
        <v>1345.9695689087916</v>
      </c>
      <c r="F9" s="4">
        <v>1259.7016813985983</v>
      </c>
      <c r="G9" s="4">
        <v>1166.6069431625792</v>
      </c>
      <c r="H9" s="4">
        <v>1055.3871276451755</v>
      </c>
      <c r="I9" s="4">
        <v>898.03479076139524</v>
      </c>
      <c r="J9" s="4">
        <v>611.74492139824611</v>
      </c>
      <c r="K9" s="4">
        <v>571.70561619797343</v>
      </c>
      <c r="L9" s="4">
        <v>529.94566616960515</v>
      </c>
      <c r="M9" s="4">
        <v>486.33145740920054</v>
      </c>
      <c r="N9" s="4">
        <v>438.96520625537732</v>
      </c>
      <c r="O9" s="4">
        <v>388.35330489967572</v>
      </c>
      <c r="P9" s="4">
        <v>351.92956079592307</v>
      </c>
      <c r="Q9" s="4">
        <v>328.81334683314981</v>
      </c>
      <c r="R9" s="4">
        <v>294.2364275033475</v>
      </c>
      <c r="S9" s="4">
        <v>262.25838593024667</v>
      </c>
      <c r="T9" s="4">
        <v>232.90790342038849</v>
      </c>
      <c r="U9" s="4">
        <v>200.95120594143378</v>
      </c>
      <c r="V9" s="4">
        <v>170.47621892233371</v>
      </c>
      <c r="W9" s="4">
        <v>140.81056068401404</v>
      </c>
      <c r="X9" s="4">
        <v>111.75308396122765</v>
      </c>
      <c r="Y9" s="4">
        <v>90.835508341726552</v>
      </c>
      <c r="Z9" s="4">
        <v>75.696200139392062</v>
      </c>
      <c r="AA9" s="4">
        <v>72.773586320381298</v>
      </c>
      <c r="AB9" s="4">
        <v>56.319182373843432</v>
      </c>
      <c r="AC9" s="4">
        <v>51.435891355519004</v>
      </c>
      <c r="AD9" s="4">
        <v>51.655289689340393</v>
      </c>
    </row>
    <row r="10" spans="1:30" x14ac:dyDescent="0.35">
      <c r="A10" s="3" t="s">
        <v>4</v>
      </c>
      <c r="B10" s="10">
        <v>11751.285849194741</v>
      </c>
      <c r="C10" s="4">
        <v>11772.260861555227</v>
      </c>
      <c r="D10" s="4">
        <v>11545.274814918552</v>
      </c>
      <c r="E10" s="4">
        <v>11389.512601846327</v>
      </c>
      <c r="F10" s="4">
        <v>10896.081330081059</v>
      </c>
      <c r="G10" s="4">
        <v>10391.935828573485</v>
      </c>
      <c r="H10" s="4">
        <v>9868.8354853430083</v>
      </c>
      <c r="I10" s="4">
        <v>9320.5896191420998</v>
      </c>
      <c r="J10" s="4">
        <v>8730.4956604229301</v>
      </c>
      <c r="K10" s="4">
        <v>8404.7926196357839</v>
      </c>
      <c r="L10" s="4">
        <v>8081.072180275959</v>
      </c>
      <c r="M10" s="4">
        <v>7760.6581525979482</v>
      </c>
      <c r="N10" s="4">
        <v>7446.5169697090341</v>
      </c>
      <c r="O10" s="4">
        <v>7127.056539484227</v>
      </c>
      <c r="P10" s="4">
        <v>6802.5486520807663</v>
      </c>
      <c r="Q10" s="4">
        <v>6491.1723642057896</v>
      </c>
      <c r="R10" s="4">
        <v>6195.5920165951156</v>
      </c>
      <c r="S10" s="4">
        <v>5919.4014652098003</v>
      </c>
      <c r="T10" s="4">
        <v>5656.7097625333236</v>
      </c>
      <c r="U10" s="4">
        <v>5401.7627869292592</v>
      </c>
      <c r="V10" s="4">
        <v>5224.4147063562241</v>
      </c>
      <c r="W10" s="4">
        <v>5154.2100003497271</v>
      </c>
      <c r="X10" s="4">
        <v>5073.5627308008916</v>
      </c>
      <c r="Y10" s="4">
        <v>4979.3926560748514</v>
      </c>
      <c r="Z10" s="4">
        <v>4892.119209040633</v>
      </c>
      <c r="AA10" s="4">
        <v>4817.1807917726301</v>
      </c>
      <c r="AB10" s="4">
        <v>4750.52036908025</v>
      </c>
      <c r="AC10" s="4">
        <v>4696.6216678669534</v>
      </c>
      <c r="AD10" s="4">
        <v>4657.6217359853063</v>
      </c>
    </row>
    <row r="11" spans="1:30" x14ac:dyDescent="0.35">
      <c r="A11" s="5" t="s">
        <v>14</v>
      </c>
      <c r="B11" s="10">
        <v>21.543650907304045</v>
      </c>
      <c r="C11" s="6">
        <v>31.148172434597406</v>
      </c>
      <c r="D11" s="6">
        <v>27.899968208878871</v>
      </c>
      <c r="E11" s="6">
        <v>25.733184830849346</v>
      </c>
      <c r="F11" s="6">
        <v>25.989894891579343</v>
      </c>
      <c r="G11" s="6">
        <v>27.580359398273895</v>
      </c>
      <c r="H11" s="6">
        <v>27.820635308099533</v>
      </c>
      <c r="I11" s="6">
        <v>28.10141193702297</v>
      </c>
      <c r="J11" s="6">
        <v>28.39422185004311</v>
      </c>
      <c r="K11" s="6">
        <v>28.39422185004311</v>
      </c>
      <c r="L11" s="6">
        <v>28.39422185004311</v>
      </c>
      <c r="M11" s="6">
        <v>28.39422185004311</v>
      </c>
      <c r="N11" s="6">
        <v>28.39422185004311</v>
      </c>
      <c r="O11" s="6">
        <v>28.39422185004311</v>
      </c>
      <c r="P11" s="6">
        <v>28.39422185004311</v>
      </c>
      <c r="Q11" s="6">
        <v>28.39422185004311</v>
      </c>
      <c r="R11" s="6">
        <v>28.39422185004311</v>
      </c>
      <c r="S11" s="6">
        <v>28.39422185004311</v>
      </c>
      <c r="T11" s="6">
        <v>28.39422185004311</v>
      </c>
      <c r="U11" s="6">
        <v>28.39422185004311</v>
      </c>
      <c r="V11" s="6">
        <v>28.39422185004311</v>
      </c>
      <c r="W11" s="6">
        <v>28.39422185004311</v>
      </c>
      <c r="X11" s="6">
        <v>28.39422185004311</v>
      </c>
      <c r="Y11" s="6">
        <v>28.39422185004311</v>
      </c>
      <c r="Z11" s="6">
        <v>28.39422185004311</v>
      </c>
      <c r="AA11" s="6">
        <v>28.39422185004311</v>
      </c>
      <c r="AB11" s="6">
        <v>28.39422185004311</v>
      </c>
      <c r="AC11" s="6">
        <v>28.39422185004311</v>
      </c>
      <c r="AD11" s="6">
        <v>28.39422185004311</v>
      </c>
    </row>
    <row r="12" spans="1:30" x14ac:dyDescent="0.35">
      <c r="A12" s="5" t="s">
        <v>15</v>
      </c>
      <c r="B12" s="10">
        <v>11138.978381741788</v>
      </c>
      <c r="C12" s="6">
        <v>11150.808736520959</v>
      </c>
      <c r="D12" s="6">
        <v>10928.353497538677</v>
      </c>
      <c r="E12" s="6">
        <v>10773.458547207118</v>
      </c>
      <c r="F12" s="6">
        <v>10284.262240629829</v>
      </c>
      <c r="G12" s="6">
        <v>9784.181985230156</v>
      </c>
      <c r="H12" s="6">
        <v>9268.990680959063</v>
      </c>
      <c r="I12" s="6">
        <v>8735.6868120845011</v>
      </c>
      <c r="J12" s="6">
        <v>8180.5962288026622</v>
      </c>
      <c r="K12" s="6">
        <v>7859.3764260127282</v>
      </c>
      <c r="L12" s="6">
        <v>7540.5426095120747</v>
      </c>
      <c r="M12" s="6">
        <v>7225.6748983468779</v>
      </c>
      <c r="N12" s="6">
        <v>6916.0355050524449</v>
      </c>
      <c r="O12" s="6">
        <v>6602.9448355819804</v>
      </c>
      <c r="P12" s="6">
        <v>6284.4012357355714</v>
      </c>
      <c r="Q12" s="6">
        <v>5978.5973669002851</v>
      </c>
      <c r="R12" s="6">
        <v>5689.4693055385796</v>
      </c>
      <c r="S12" s="6">
        <v>5419.2834396222106</v>
      </c>
      <c r="T12" s="6">
        <v>5162.4262721542455</v>
      </c>
      <c r="U12" s="6">
        <v>4912.4951412211731</v>
      </c>
      <c r="V12" s="6">
        <v>4740.0157941879806</v>
      </c>
      <c r="W12" s="6">
        <v>4674.9371306321618</v>
      </c>
      <c r="X12" s="6">
        <v>4599.0178341060373</v>
      </c>
      <c r="Y12" s="6">
        <v>4509.2274605617858</v>
      </c>
      <c r="Z12" s="6">
        <v>4424.8259565036351</v>
      </c>
      <c r="AA12" s="6">
        <v>4350.3265132259603</v>
      </c>
      <c r="AB12" s="6">
        <v>4286.2177363010805</v>
      </c>
      <c r="AC12" s="6">
        <v>4233.0151879583327</v>
      </c>
      <c r="AD12" s="6">
        <v>4194.1924697764916</v>
      </c>
    </row>
    <row r="13" spans="1:30" x14ac:dyDescent="0.35">
      <c r="A13" s="5" t="s">
        <v>16</v>
      </c>
      <c r="B13" s="10">
        <v>130.04888829006131</v>
      </c>
      <c r="C13" s="6">
        <v>130.04888829006131</v>
      </c>
      <c r="D13" s="6">
        <v>130.04888829006131</v>
      </c>
      <c r="E13" s="6">
        <v>130.04888829006131</v>
      </c>
      <c r="F13" s="6">
        <v>130.04888829006131</v>
      </c>
      <c r="G13" s="6">
        <v>130.04888829006131</v>
      </c>
      <c r="H13" s="6">
        <v>130.04888829006131</v>
      </c>
      <c r="I13" s="6">
        <v>130.04888829006131</v>
      </c>
      <c r="J13" s="6">
        <v>130.04888829006131</v>
      </c>
      <c r="K13" s="6">
        <v>130.04888829006131</v>
      </c>
      <c r="L13" s="6">
        <v>130.04888829006131</v>
      </c>
      <c r="M13" s="6">
        <v>130.04888829006131</v>
      </c>
      <c r="N13" s="6">
        <v>130.04888829006131</v>
      </c>
      <c r="O13" s="6">
        <v>130.04888829006131</v>
      </c>
      <c r="P13" s="6">
        <v>130.04888829006131</v>
      </c>
      <c r="Q13" s="6">
        <v>130.04888829006131</v>
      </c>
      <c r="R13" s="6">
        <v>130.04888829006131</v>
      </c>
      <c r="S13" s="6">
        <v>130.04888829006131</v>
      </c>
      <c r="T13" s="6">
        <v>130.04888829006131</v>
      </c>
      <c r="U13" s="6">
        <v>130.04888829006131</v>
      </c>
      <c r="V13" s="6">
        <v>130.04888829006131</v>
      </c>
      <c r="W13" s="6">
        <v>130.04888829006131</v>
      </c>
      <c r="X13" s="6">
        <v>130.04888829006131</v>
      </c>
      <c r="Y13" s="6">
        <v>130.04888829006131</v>
      </c>
      <c r="Z13" s="6">
        <v>130.04888829006131</v>
      </c>
      <c r="AA13" s="6">
        <v>130.04888829006131</v>
      </c>
      <c r="AB13" s="6">
        <v>130.04888829006131</v>
      </c>
      <c r="AC13" s="6">
        <v>130.04888829006131</v>
      </c>
      <c r="AD13" s="6">
        <v>130.04888829006131</v>
      </c>
    </row>
    <row r="14" spans="1:30" x14ac:dyDescent="0.35">
      <c r="A14" s="5" t="s">
        <v>17</v>
      </c>
      <c r="B14" s="10">
        <v>305.59185758311514</v>
      </c>
      <c r="C14" s="6">
        <v>305.59185758311514</v>
      </c>
      <c r="D14" s="6">
        <v>305.59185758311514</v>
      </c>
      <c r="E14" s="6">
        <v>305.59185758311514</v>
      </c>
      <c r="F14" s="6">
        <v>305.59185758311514</v>
      </c>
      <c r="G14" s="6">
        <v>305.59185758311514</v>
      </c>
      <c r="H14" s="6">
        <v>305.59185758311514</v>
      </c>
      <c r="I14" s="6">
        <v>305.59185758311514</v>
      </c>
      <c r="J14" s="6">
        <v>305.59185758311514</v>
      </c>
      <c r="K14" s="6">
        <v>305.59185758311514</v>
      </c>
      <c r="L14" s="6">
        <v>305.59185758311514</v>
      </c>
      <c r="M14" s="6">
        <v>305.59185758311514</v>
      </c>
      <c r="N14" s="6">
        <v>305.59185758311514</v>
      </c>
      <c r="O14" s="6">
        <v>305.59185758311514</v>
      </c>
      <c r="P14" s="6">
        <v>305.59185758311514</v>
      </c>
      <c r="Q14" s="6">
        <v>305.59185758311514</v>
      </c>
      <c r="R14" s="6">
        <v>305.59185758311514</v>
      </c>
      <c r="S14" s="6">
        <v>305.59185758311514</v>
      </c>
      <c r="T14" s="6">
        <v>305.59185758311514</v>
      </c>
      <c r="U14" s="6">
        <v>305.59185758311514</v>
      </c>
      <c r="V14" s="6">
        <v>305.59185758311514</v>
      </c>
      <c r="W14" s="6">
        <v>305.59185758311514</v>
      </c>
      <c r="X14" s="6">
        <v>305.59185758311514</v>
      </c>
      <c r="Y14" s="6">
        <v>305.59185758311514</v>
      </c>
      <c r="Z14" s="6">
        <v>305.59185758311514</v>
      </c>
      <c r="AA14" s="6">
        <v>305.59185758311514</v>
      </c>
      <c r="AB14" s="6">
        <v>305.59185758311514</v>
      </c>
      <c r="AC14" s="6">
        <v>305.59185758311514</v>
      </c>
      <c r="AD14" s="6">
        <v>305.59185758311514</v>
      </c>
    </row>
    <row r="15" spans="1:30" x14ac:dyDescent="0.35">
      <c r="A15" s="5" t="s">
        <v>18</v>
      </c>
      <c r="B15" s="10">
        <v>155.12307067247363</v>
      </c>
      <c r="C15" s="6">
        <v>154.66320672649542</v>
      </c>
      <c r="D15" s="6">
        <v>153.38060329781899</v>
      </c>
      <c r="E15" s="6">
        <v>154.68012393518433</v>
      </c>
      <c r="F15" s="6">
        <v>150.18844868647403</v>
      </c>
      <c r="G15" s="6">
        <v>144.5327380718785</v>
      </c>
      <c r="H15" s="6">
        <v>136.38342320267026</v>
      </c>
      <c r="I15" s="6">
        <v>121.16064924740058</v>
      </c>
      <c r="J15" s="6">
        <v>85.864463897049035</v>
      </c>
      <c r="K15" s="6">
        <v>81.381225899837148</v>
      </c>
      <c r="L15" s="6">
        <v>76.494603040665254</v>
      </c>
      <c r="M15" s="6">
        <v>70.948286527850101</v>
      </c>
      <c r="N15" s="6">
        <v>66.446496933370554</v>
      </c>
      <c r="O15" s="6">
        <v>60.076736179028039</v>
      </c>
      <c r="P15" s="6">
        <v>54.112448621976142</v>
      </c>
      <c r="Q15" s="6">
        <v>48.540029582285953</v>
      </c>
      <c r="R15" s="6">
        <v>42.087743333317093</v>
      </c>
      <c r="S15" s="6">
        <v>36.083057864370261</v>
      </c>
      <c r="T15" s="6">
        <v>30.248522655858878</v>
      </c>
      <c r="U15" s="6">
        <v>25.232677984866466</v>
      </c>
      <c r="V15" s="6">
        <v>20.36394444502432</v>
      </c>
      <c r="W15" s="6">
        <v>15.237901994345433</v>
      </c>
      <c r="X15" s="6">
        <v>10.509928971634466</v>
      </c>
      <c r="Y15" s="6">
        <v>6.1302277898467397</v>
      </c>
      <c r="Z15" s="6">
        <v>3.2582848137788512</v>
      </c>
      <c r="AA15" s="6">
        <v>2.8193108234505209</v>
      </c>
      <c r="AB15" s="6">
        <v>0.26766505594968487</v>
      </c>
      <c r="AC15" s="6">
        <v>-0.42848781459894458</v>
      </c>
      <c r="AD15" s="6">
        <v>-0.60570151440427256</v>
      </c>
    </row>
    <row r="16" spans="1:30" x14ac:dyDescent="0.35">
      <c r="A16" s="3" t="s">
        <v>5</v>
      </c>
      <c r="B16" s="10">
        <v>2287.9852285519778</v>
      </c>
      <c r="C16" s="4">
        <v>2178.6110005517894</v>
      </c>
      <c r="D16" s="4">
        <v>2205.2180427647486</v>
      </c>
      <c r="E16" s="4">
        <v>2231.7232863728545</v>
      </c>
      <c r="F16" s="4">
        <v>2258.337418216413</v>
      </c>
      <c r="G16" s="4">
        <v>2286.603768211095</v>
      </c>
      <c r="H16" s="4">
        <v>2315.2496766440368</v>
      </c>
      <c r="I16" s="4">
        <v>2344.2804573333715</v>
      </c>
      <c r="J16" s="4">
        <v>2373.7014984906905</v>
      </c>
      <c r="K16" s="4">
        <v>2403.5182637625453</v>
      </c>
      <c r="L16" s="4">
        <v>2433.698620853374</v>
      </c>
      <c r="M16" s="4">
        <v>2464.285859895871</v>
      </c>
      <c r="N16" s="4">
        <v>2495.2856772373607</v>
      </c>
      <c r="O16" s="4">
        <v>2556.7536679505229</v>
      </c>
      <c r="P16" s="4">
        <v>2557.8710284935764</v>
      </c>
      <c r="Q16" s="4">
        <v>2558.9607562112888</v>
      </c>
      <c r="R16" s="4">
        <v>2560.0504839290006</v>
      </c>
      <c r="S16" s="4">
        <v>2561.1402116467125</v>
      </c>
      <c r="T16" s="4">
        <v>2562.2299393644248</v>
      </c>
      <c r="U16" s="4">
        <v>2563.3196670821367</v>
      </c>
      <c r="V16" s="4">
        <v>2564.3311814741414</v>
      </c>
      <c r="W16" s="4">
        <v>2565.3426958661457</v>
      </c>
      <c r="X16" s="4">
        <v>2566.3542102581505</v>
      </c>
      <c r="Y16" s="4">
        <v>2567.3657246501552</v>
      </c>
      <c r="Z16" s="4">
        <v>2568.3772390421591</v>
      </c>
      <c r="AA16" s="4">
        <v>2569.2451392346375</v>
      </c>
      <c r="AB16" s="4">
        <v>2570.1130394271154</v>
      </c>
      <c r="AC16" s="4">
        <v>2570.9809396195938</v>
      </c>
      <c r="AD16" s="4">
        <v>2571.8488398120717</v>
      </c>
    </row>
    <row r="17" spans="1:30" x14ac:dyDescent="0.35">
      <c r="A17" s="5" t="s">
        <v>19</v>
      </c>
      <c r="B17" s="10">
        <v>2068.3747685666494</v>
      </c>
      <c r="C17" s="6">
        <v>1958.1750218612931</v>
      </c>
      <c r="D17" s="6">
        <v>1983.9565453690848</v>
      </c>
      <c r="E17" s="6">
        <v>2009.6362702720226</v>
      </c>
      <c r="F17" s="6">
        <v>2035.4248834104135</v>
      </c>
      <c r="G17" s="6">
        <v>2062.5362004288772</v>
      </c>
      <c r="H17" s="6">
        <v>2090.0270758856004</v>
      </c>
      <c r="I17" s="6">
        <v>2117.9028235987171</v>
      </c>
      <c r="J17" s="6">
        <v>2146.1688317798175</v>
      </c>
      <c r="K17" s="6">
        <v>2174.8305640754538</v>
      </c>
      <c r="L17" s="6">
        <v>2203.8935606232285</v>
      </c>
      <c r="M17" s="6">
        <v>2233.3634391226719</v>
      </c>
      <c r="N17" s="6">
        <v>2263.2458959211081</v>
      </c>
      <c r="O17" s="6">
        <v>2323.5965260912167</v>
      </c>
      <c r="P17" s="6">
        <v>2323.5965260912167</v>
      </c>
      <c r="Q17" s="6">
        <v>2323.5965260912167</v>
      </c>
      <c r="R17" s="6">
        <v>2323.5965260912167</v>
      </c>
      <c r="S17" s="6">
        <v>2323.5965260912167</v>
      </c>
      <c r="T17" s="6">
        <v>2323.5965260912167</v>
      </c>
      <c r="U17" s="6">
        <v>2323.5965260912167</v>
      </c>
      <c r="V17" s="6">
        <v>2323.5965260912167</v>
      </c>
      <c r="W17" s="6">
        <v>2323.5965260912167</v>
      </c>
      <c r="X17" s="6">
        <v>2323.5965260912167</v>
      </c>
      <c r="Y17" s="6">
        <v>2323.5965260912167</v>
      </c>
      <c r="Z17" s="6">
        <v>2323.5965260912167</v>
      </c>
      <c r="AA17" s="6">
        <v>2323.5965260912167</v>
      </c>
      <c r="AB17" s="6">
        <v>2323.5965260912167</v>
      </c>
      <c r="AC17" s="6">
        <v>2323.5965260912167</v>
      </c>
      <c r="AD17" s="6">
        <v>2323.5965260912167</v>
      </c>
    </row>
    <row r="18" spans="1:30" x14ac:dyDescent="0.35">
      <c r="A18" s="5" t="s">
        <v>20</v>
      </c>
      <c r="B18" s="10" t="s">
        <v>49</v>
      </c>
      <c r="C18" s="6" t="s">
        <v>49</v>
      </c>
      <c r="D18" s="6" t="s">
        <v>49</v>
      </c>
      <c r="E18" s="6" t="s">
        <v>49</v>
      </c>
      <c r="F18" s="6" t="s">
        <v>49</v>
      </c>
      <c r="G18" s="6" t="s">
        <v>49</v>
      </c>
      <c r="H18" s="6" t="s">
        <v>49</v>
      </c>
      <c r="I18" s="6" t="s">
        <v>49</v>
      </c>
      <c r="J18" s="6" t="s">
        <v>49</v>
      </c>
      <c r="K18" s="6" t="s">
        <v>49</v>
      </c>
      <c r="L18" s="6" t="s">
        <v>49</v>
      </c>
      <c r="M18" s="6" t="s">
        <v>49</v>
      </c>
      <c r="N18" s="6" t="s">
        <v>49</v>
      </c>
      <c r="O18" s="6" t="s">
        <v>49</v>
      </c>
      <c r="P18" s="6" t="s">
        <v>49</v>
      </c>
      <c r="Q18" s="6" t="s">
        <v>49</v>
      </c>
      <c r="R18" s="6" t="s">
        <v>49</v>
      </c>
      <c r="S18" s="6" t="s">
        <v>49</v>
      </c>
      <c r="T18" s="6" t="s">
        <v>49</v>
      </c>
      <c r="U18" s="6" t="s">
        <v>49</v>
      </c>
      <c r="V18" s="6" t="s">
        <v>49</v>
      </c>
      <c r="W18" s="6" t="s">
        <v>49</v>
      </c>
      <c r="X18" s="6" t="s">
        <v>49</v>
      </c>
      <c r="Y18" s="6" t="s">
        <v>49</v>
      </c>
      <c r="Z18" s="6" t="s">
        <v>49</v>
      </c>
      <c r="AA18" s="6" t="s">
        <v>49</v>
      </c>
      <c r="AB18" s="6" t="s">
        <v>49</v>
      </c>
      <c r="AC18" s="6" t="s">
        <v>49</v>
      </c>
      <c r="AD18" s="6" t="s">
        <v>49</v>
      </c>
    </row>
    <row r="19" spans="1:30" x14ac:dyDescent="0.35">
      <c r="A19" s="5" t="s">
        <v>21</v>
      </c>
      <c r="B19" s="10" t="s">
        <v>49</v>
      </c>
      <c r="C19" s="6" t="s">
        <v>49</v>
      </c>
      <c r="D19" s="6" t="s">
        <v>49</v>
      </c>
      <c r="E19" s="6" t="s">
        <v>49</v>
      </c>
      <c r="F19" s="6" t="s">
        <v>49</v>
      </c>
      <c r="G19" s="6" t="s">
        <v>49</v>
      </c>
      <c r="H19" s="6" t="s">
        <v>49</v>
      </c>
      <c r="I19" s="6" t="s">
        <v>49</v>
      </c>
      <c r="J19" s="6" t="s">
        <v>49</v>
      </c>
      <c r="K19" s="6" t="s">
        <v>49</v>
      </c>
      <c r="L19" s="6" t="s">
        <v>49</v>
      </c>
      <c r="M19" s="6" t="s">
        <v>49</v>
      </c>
      <c r="N19" s="6" t="s">
        <v>49</v>
      </c>
      <c r="O19" s="6" t="s">
        <v>49</v>
      </c>
      <c r="P19" s="6" t="s">
        <v>49</v>
      </c>
      <c r="Q19" s="6" t="s">
        <v>49</v>
      </c>
      <c r="R19" s="6" t="s">
        <v>49</v>
      </c>
      <c r="S19" s="6" t="s">
        <v>49</v>
      </c>
      <c r="T19" s="6" t="s">
        <v>49</v>
      </c>
      <c r="U19" s="6" t="s">
        <v>49</v>
      </c>
      <c r="V19" s="6" t="s">
        <v>49</v>
      </c>
      <c r="W19" s="6" t="s">
        <v>49</v>
      </c>
      <c r="X19" s="6" t="s">
        <v>49</v>
      </c>
      <c r="Y19" s="6" t="s">
        <v>49</v>
      </c>
      <c r="Z19" s="6" t="s">
        <v>49</v>
      </c>
      <c r="AA19" s="6" t="s">
        <v>49</v>
      </c>
      <c r="AB19" s="6" t="s">
        <v>49</v>
      </c>
      <c r="AC19" s="6" t="s">
        <v>49</v>
      </c>
      <c r="AD19" s="6" t="s">
        <v>49</v>
      </c>
    </row>
    <row r="20" spans="1:30" x14ac:dyDescent="0.35">
      <c r="A20" s="5" t="s">
        <v>22</v>
      </c>
      <c r="B20" s="10">
        <v>179.06386998532864</v>
      </c>
      <c r="C20" s="6">
        <v>179.66059431549633</v>
      </c>
      <c r="D20" s="6">
        <v>180.25731864566401</v>
      </c>
      <c r="E20" s="6">
        <v>180.85404297583173</v>
      </c>
      <c r="F20" s="6">
        <v>181.45076730599939</v>
      </c>
      <c r="G20" s="6">
        <v>182.28568028221784</v>
      </c>
      <c r="H20" s="6">
        <v>183.12059325843623</v>
      </c>
      <c r="I20" s="6">
        <v>183.95550623465465</v>
      </c>
      <c r="J20" s="6">
        <v>184.79041921087307</v>
      </c>
      <c r="K20" s="6">
        <v>185.62533218709152</v>
      </c>
      <c r="L20" s="6">
        <v>186.43301373014518</v>
      </c>
      <c r="M20" s="6">
        <v>187.2406952731989</v>
      </c>
      <c r="N20" s="6">
        <v>188.04837681625258</v>
      </c>
      <c r="O20" s="6">
        <v>188.85605835930627</v>
      </c>
      <c r="P20" s="6">
        <v>189.66373990235994</v>
      </c>
      <c r="Q20" s="6">
        <v>190.45144712007195</v>
      </c>
      <c r="R20" s="6">
        <v>191.23915433778396</v>
      </c>
      <c r="S20" s="6">
        <v>192.026861555496</v>
      </c>
      <c r="T20" s="6">
        <v>192.81456877320804</v>
      </c>
      <c r="U20" s="6">
        <v>193.60227599092008</v>
      </c>
      <c r="V20" s="6">
        <v>194.33344688292459</v>
      </c>
      <c r="W20" s="6">
        <v>195.06461777492913</v>
      </c>
      <c r="X20" s="6">
        <v>195.79578866693365</v>
      </c>
      <c r="Y20" s="6">
        <v>196.52695955893819</v>
      </c>
      <c r="Z20" s="6">
        <v>197.25813045094273</v>
      </c>
      <c r="AA20" s="6">
        <v>197.88549014342075</v>
      </c>
      <c r="AB20" s="6">
        <v>198.51284983589881</v>
      </c>
      <c r="AC20" s="6">
        <v>199.14020952837686</v>
      </c>
      <c r="AD20" s="6">
        <v>199.76756922085488</v>
      </c>
    </row>
    <row r="21" spans="1:30" x14ac:dyDescent="0.35">
      <c r="A21" s="5" t="s">
        <v>23</v>
      </c>
      <c r="B21" s="10">
        <v>40.546590000000002</v>
      </c>
      <c r="C21" s="6">
        <v>40.775384374999994</v>
      </c>
      <c r="D21" s="6">
        <v>41.004178749999994</v>
      </c>
      <c r="E21" s="6">
        <v>41.232973125000001</v>
      </c>
      <c r="F21" s="6">
        <v>41.461767500000001</v>
      </c>
      <c r="G21" s="6">
        <v>41.781887499999996</v>
      </c>
      <c r="H21" s="6">
        <v>42.102007499999992</v>
      </c>
      <c r="I21" s="6">
        <v>42.422127499999988</v>
      </c>
      <c r="J21" s="6">
        <v>42.742247499999984</v>
      </c>
      <c r="K21" s="6">
        <v>43.062367500000001</v>
      </c>
      <c r="L21" s="6">
        <v>43.372046500000003</v>
      </c>
      <c r="M21" s="6">
        <v>43.681725499999999</v>
      </c>
      <c r="N21" s="6">
        <v>43.991404500000009</v>
      </c>
      <c r="O21" s="6">
        <v>44.301083500000011</v>
      </c>
      <c r="P21" s="6">
        <v>44.6107625</v>
      </c>
      <c r="Q21" s="6">
        <v>44.912782999999997</v>
      </c>
      <c r="R21" s="6">
        <v>45.214803499999995</v>
      </c>
      <c r="S21" s="6">
        <v>45.516824</v>
      </c>
      <c r="T21" s="6">
        <v>45.81884449999999</v>
      </c>
      <c r="U21" s="6">
        <v>46.120864999999995</v>
      </c>
      <c r="V21" s="6">
        <v>46.401208499999989</v>
      </c>
      <c r="W21" s="6">
        <v>46.681551999999996</v>
      </c>
      <c r="X21" s="6">
        <v>46.96189549999999</v>
      </c>
      <c r="Y21" s="6">
        <v>47.242238999999984</v>
      </c>
      <c r="Z21" s="6">
        <v>47.522582499999999</v>
      </c>
      <c r="AA21" s="6">
        <v>47.763123000000007</v>
      </c>
      <c r="AB21" s="6">
        <v>48.003663500000002</v>
      </c>
      <c r="AC21" s="6">
        <v>48.244204000000011</v>
      </c>
      <c r="AD21" s="6">
        <v>48.484744500000012</v>
      </c>
    </row>
    <row r="22" spans="1:30" x14ac:dyDescent="0.35">
      <c r="A22" s="3" t="s">
        <v>6</v>
      </c>
      <c r="B22" s="10">
        <v>741.27435456838998</v>
      </c>
      <c r="C22" s="4">
        <v>727.55763007877363</v>
      </c>
      <c r="D22" s="4">
        <v>726.73158626466636</v>
      </c>
      <c r="E22" s="4">
        <v>679.44606773664384</v>
      </c>
      <c r="F22" s="4">
        <v>651.01605952124271</v>
      </c>
      <c r="G22" s="4">
        <v>642.12670371673255</v>
      </c>
      <c r="H22" s="4">
        <v>621.67637546182698</v>
      </c>
      <c r="I22" s="4">
        <v>615.41269410169491</v>
      </c>
      <c r="J22" s="4">
        <v>622.56029652086113</v>
      </c>
      <c r="K22" s="4">
        <v>636.78586963206601</v>
      </c>
      <c r="L22" s="4">
        <v>639.97503980295392</v>
      </c>
      <c r="M22" s="4">
        <v>655.87092732629549</v>
      </c>
      <c r="N22" s="4">
        <v>676.97241800514155</v>
      </c>
      <c r="O22" s="4">
        <v>703.34649851677079</v>
      </c>
      <c r="P22" s="4">
        <v>730.14489972531169</v>
      </c>
      <c r="Q22" s="4">
        <v>755.16826057109995</v>
      </c>
      <c r="R22" s="4">
        <v>786.13604756565132</v>
      </c>
      <c r="S22" s="4">
        <v>815.51355284667363</v>
      </c>
      <c r="T22" s="4">
        <v>856.45611223819049</v>
      </c>
      <c r="U22" s="4">
        <v>895.5054667657032</v>
      </c>
      <c r="V22" s="4">
        <v>934.94238601236611</v>
      </c>
      <c r="W22" s="4">
        <v>974.74496803584407</v>
      </c>
      <c r="X22" s="4">
        <v>1017.2768529751816</v>
      </c>
      <c r="Y22" s="4">
        <v>1057.0331326169796</v>
      </c>
      <c r="Z22" s="4">
        <v>1097.6400883054771</v>
      </c>
      <c r="AA22" s="4">
        <v>1138.2111307772695</v>
      </c>
      <c r="AB22" s="4">
        <v>1179.2427152367632</v>
      </c>
      <c r="AC22" s="4">
        <v>1220.416874486551</v>
      </c>
      <c r="AD22" s="4">
        <v>1261.4521595571523</v>
      </c>
    </row>
    <row r="23" spans="1:30" x14ac:dyDescent="0.35">
      <c r="A23" s="3" t="s">
        <v>7</v>
      </c>
      <c r="B23" s="10">
        <v>23356.808645574583</v>
      </c>
      <c r="C23" s="4">
        <v>22553.194870177649</v>
      </c>
      <c r="D23" s="4">
        <v>22088.618832709824</v>
      </c>
      <c r="E23" s="4">
        <v>21391.615240159321</v>
      </c>
      <c r="F23" s="4">
        <v>21015.261059214765</v>
      </c>
      <c r="G23" s="4">
        <v>20532.244851001786</v>
      </c>
      <c r="H23" s="4">
        <v>20041.240217408158</v>
      </c>
      <c r="I23" s="4">
        <v>19575.776326390089</v>
      </c>
      <c r="J23" s="4">
        <v>19118.282004714387</v>
      </c>
      <c r="K23" s="4">
        <v>19080.513940072164</v>
      </c>
      <c r="L23" s="4">
        <v>19036.692730627485</v>
      </c>
      <c r="M23" s="4">
        <v>19061.602091078748</v>
      </c>
      <c r="N23" s="4">
        <v>19057.255855985462</v>
      </c>
      <c r="O23" s="4">
        <v>19050.992510265041</v>
      </c>
      <c r="P23" s="4">
        <v>19037.352133856792</v>
      </c>
      <c r="Q23" s="4">
        <v>19023.963574232755</v>
      </c>
      <c r="R23" s="4">
        <v>19010.465030403571</v>
      </c>
      <c r="S23" s="4">
        <v>19007.0964943215</v>
      </c>
      <c r="T23" s="4">
        <v>18997.178362646337</v>
      </c>
      <c r="U23" s="4">
        <v>18977.300622664297</v>
      </c>
      <c r="V23" s="4">
        <v>18971.147638312144</v>
      </c>
      <c r="W23" s="4">
        <v>18965.131225128694</v>
      </c>
      <c r="X23" s="4">
        <v>18955.913160168562</v>
      </c>
      <c r="Y23" s="4">
        <v>18950.271788912116</v>
      </c>
      <c r="Z23" s="4">
        <v>18944.59641066875</v>
      </c>
      <c r="AA23" s="4">
        <v>18939.115625948383</v>
      </c>
      <c r="AB23" s="4">
        <v>18930.317048080899</v>
      </c>
      <c r="AC23" s="4">
        <v>18915.574233681869</v>
      </c>
      <c r="AD23" s="4">
        <v>18911.833711447165</v>
      </c>
    </row>
    <row r="24" spans="1:30" x14ac:dyDescent="0.35">
      <c r="A24" s="5" t="s">
        <v>24</v>
      </c>
      <c r="B24" s="10">
        <v>14584.026111866118</v>
      </c>
      <c r="C24" s="6">
        <v>14116.863711002659</v>
      </c>
      <c r="D24" s="6">
        <v>13777.631687895282</v>
      </c>
      <c r="E24" s="6">
        <v>13330.682543846131</v>
      </c>
      <c r="F24" s="6">
        <v>12980.092486229576</v>
      </c>
      <c r="G24" s="6">
        <v>12657.553340178887</v>
      </c>
      <c r="H24" s="6">
        <v>12329.45867529084</v>
      </c>
      <c r="I24" s="6">
        <v>12019.70288953114</v>
      </c>
      <c r="J24" s="6">
        <v>11719.229873452869</v>
      </c>
      <c r="K24" s="6">
        <v>11682.737614899297</v>
      </c>
      <c r="L24" s="6">
        <v>11642.243195419751</v>
      </c>
      <c r="M24" s="6">
        <v>11648.874858483758</v>
      </c>
      <c r="N24" s="6">
        <v>11630.493686335583</v>
      </c>
      <c r="O24" s="6">
        <v>11612.171333938288</v>
      </c>
      <c r="P24" s="6">
        <v>11593.907613068663</v>
      </c>
      <c r="Q24" s="6">
        <v>11575.702336105818</v>
      </c>
      <c r="R24" s="6">
        <v>11557.555316029257</v>
      </c>
      <c r="S24" s="6">
        <v>11539.466366416938</v>
      </c>
      <c r="T24" s="6">
        <v>11521.435301443384</v>
      </c>
      <c r="U24" s="6">
        <v>11503.461935877742</v>
      </c>
      <c r="V24" s="6">
        <v>11485.546085081907</v>
      </c>
      <c r="W24" s="6">
        <v>11467.687565008622</v>
      </c>
      <c r="X24" s="6">
        <v>11449.88619219957</v>
      </c>
      <c r="Y24" s="6">
        <v>11432.141783783511</v>
      </c>
      <c r="Z24" s="6">
        <v>11414.454157474378</v>
      </c>
      <c r="AA24" s="6">
        <v>11396.823131569437</v>
      </c>
      <c r="AB24" s="6">
        <v>11379.24852494739</v>
      </c>
      <c r="AC24" s="6">
        <v>11361.730157066535</v>
      </c>
      <c r="AD24" s="6">
        <v>11344.267847962899</v>
      </c>
    </row>
    <row r="25" spans="1:30" x14ac:dyDescent="0.35">
      <c r="A25" s="5" t="s">
        <v>25</v>
      </c>
      <c r="B25" s="10">
        <v>2723.4780223024304</v>
      </c>
      <c r="C25" s="6">
        <v>2680.5530605727604</v>
      </c>
      <c r="D25" s="6">
        <v>2646.3646040696362</v>
      </c>
      <c r="E25" s="6">
        <v>2575.563496408115</v>
      </c>
      <c r="F25" s="6">
        <v>2507.0603857821575</v>
      </c>
      <c r="G25" s="6">
        <v>2440.5766547338899</v>
      </c>
      <c r="H25" s="6">
        <v>2367.5872577139635</v>
      </c>
      <c r="I25" s="6">
        <v>2292.2154409698019</v>
      </c>
      <c r="J25" s="6">
        <v>2212.5906638856209</v>
      </c>
      <c r="K25" s="6">
        <v>2210.2864606735675</v>
      </c>
      <c r="L25" s="6">
        <v>2208.7229413223918</v>
      </c>
      <c r="M25" s="6">
        <v>2219.4386612538337</v>
      </c>
      <c r="N25" s="6">
        <v>2220.0421542608424</v>
      </c>
      <c r="O25" s="6">
        <v>2220.6021870514164</v>
      </c>
      <c r="P25" s="6">
        <v>2221.1643614312816</v>
      </c>
      <c r="Q25" s="6">
        <v>2221.7286855899661</v>
      </c>
      <c r="R25" s="6">
        <v>2222.2951677483161</v>
      </c>
      <c r="S25" s="6">
        <v>2222.8638161586146</v>
      </c>
      <c r="T25" s="6">
        <v>2223.4346391047011</v>
      </c>
      <c r="U25" s="6">
        <v>2224.0076449020935</v>
      </c>
      <c r="V25" s="6">
        <v>2224.5828418981082</v>
      </c>
      <c r="W25" s="6">
        <v>2225.1602384719822</v>
      </c>
      <c r="X25" s="6">
        <v>2225.7398430349958</v>
      </c>
      <c r="Y25" s="6">
        <v>2226.3216640305927</v>
      </c>
      <c r="Z25" s="6">
        <v>2226.9057099345064</v>
      </c>
      <c r="AA25" s="6">
        <v>2227.4919892548805</v>
      </c>
      <c r="AB25" s="6">
        <v>2228.0805105323961</v>
      </c>
      <c r="AC25" s="6">
        <v>2228.6712823403914</v>
      </c>
      <c r="AD25" s="6">
        <v>2229.2643132849926</v>
      </c>
    </row>
    <row r="26" spans="1:30" x14ac:dyDescent="0.35">
      <c r="A26" s="5" t="s">
        <v>26</v>
      </c>
      <c r="B26" s="10">
        <v>4378.459323770724</v>
      </c>
      <c r="C26" s="6">
        <v>3912.5663866956097</v>
      </c>
      <c r="D26" s="6">
        <v>3615.7846209469353</v>
      </c>
      <c r="E26" s="6">
        <v>3261.1525229141766</v>
      </c>
      <c r="F26" s="6">
        <v>3178.6315362023415</v>
      </c>
      <c r="G26" s="6">
        <v>3097.9530720305083</v>
      </c>
      <c r="H26" s="6">
        <v>3021.6830431746603</v>
      </c>
      <c r="I26" s="6">
        <v>2951.9948822683255</v>
      </c>
      <c r="J26" s="6">
        <v>2885.6618158972278</v>
      </c>
      <c r="K26" s="6">
        <v>2885.4252709784728</v>
      </c>
      <c r="L26" s="6">
        <v>2882.5213443028747</v>
      </c>
      <c r="M26" s="6">
        <v>2888.9154204875167</v>
      </c>
      <c r="N26" s="6">
        <v>2891.8039480065268</v>
      </c>
      <c r="O26" s="6">
        <v>2894.7338249346262</v>
      </c>
      <c r="P26" s="6">
        <v>2897.6747038411768</v>
      </c>
      <c r="Q26" s="6">
        <v>2900.6253204712211</v>
      </c>
      <c r="R26" s="6">
        <v>2903.5870233846726</v>
      </c>
      <c r="S26" s="6">
        <v>2906.5598549759534</v>
      </c>
      <c r="T26" s="6">
        <v>2909.5438578016015</v>
      </c>
      <c r="U26" s="6">
        <v>2912.4875582876366</v>
      </c>
      <c r="V26" s="6">
        <v>2915.4425156099537</v>
      </c>
      <c r="W26" s="6">
        <v>2918.4087728151758</v>
      </c>
      <c r="X26" s="6">
        <v>2921.3863731145352</v>
      </c>
      <c r="Y26" s="6">
        <v>2924.3753598845105</v>
      </c>
      <c r="Z26" s="6">
        <v>2927.3757766674489</v>
      </c>
      <c r="AA26" s="6">
        <v>2930.3876671722096</v>
      </c>
      <c r="AB26" s="6">
        <v>2933.4110752747933</v>
      </c>
      <c r="AC26" s="6">
        <v>2936.4460450189858</v>
      </c>
      <c r="AD26" s="6">
        <v>2939.4926206169985</v>
      </c>
    </row>
    <row r="27" spans="1:30" x14ac:dyDescent="0.35">
      <c r="A27" s="5" t="s">
        <v>27</v>
      </c>
      <c r="B27" s="10">
        <v>623.97631999999999</v>
      </c>
      <c r="C27" s="6">
        <v>751.98815999999999</v>
      </c>
      <c r="D27" s="6">
        <v>751.98815999999999</v>
      </c>
      <c r="E27" s="6">
        <v>751.98815999999999</v>
      </c>
      <c r="F27" s="6">
        <v>880</v>
      </c>
      <c r="G27" s="6">
        <v>880</v>
      </c>
      <c r="H27" s="6">
        <v>880</v>
      </c>
      <c r="I27" s="6">
        <v>880</v>
      </c>
      <c r="J27" s="6">
        <v>880</v>
      </c>
      <c r="K27" s="6">
        <v>880</v>
      </c>
      <c r="L27" s="6">
        <v>880</v>
      </c>
      <c r="M27" s="6">
        <v>880</v>
      </c>
      <c r="N27" s="6">
        <v>880</v>
      </c>
      <c r="O27" s="6">
        <v>880</v>
      </c>
      <c r="P27" s="6">
        <v>880</v>
      </c>
      <c r="Q27" s="6">
        <v>880</v>
      </c>
      <c r="R27" s="6">
        <v>880</v>
      </c>
      <c r="S27" s="6">
        <v>880</v>
      </c>
      <c r="T27" s="6">
        <v>880</v>
      </c>
      <c r="U27" s="6">
        <v>880</v>
      </c>
      <c r="V27" s="6">
        <v>880</v>
      </c>
      <c r="W27" s="6">
        <v>880</v>
      </c>
      <c r="X27" s="6">
        <v>880</v>
      </c>
      <c r="Y27" s="6">
        <v>880</v>
      </c>
      <c r="Z27" s="6">
        <v>880</v>
      </c>
      <c r="AA27" s="6">
        <v>880</v>
      </c>
      <c r="AB27" s="6">
        <v>880</v>
      </c>
      <c r="AC27" s="6">
        <v>880</v>
      </c>
      <c r="AD27" s="6">
        <v>880</v>
      </c>
    </row>
    <row r="28" spans="1:30" x14ac:dyDescent="0.35">
      <c r="A28" s="5" t="s">
        <v>28</v>
      </c>
      <c r="B28" s="10">
        <v>126.8160666666667</v>
      </c>
      <c r="C28" s="6">
        <v>122.24188405797101</v>
      </c>
      <c r="D28" s="6">
        <v>278.93922506931079</v>
      </c>
      <c r="E28" s="6">
        <v>459.2655426941372</v>
      </c>
      <c r="F28" s="6">
        <v>458.2035024602265</v>
      </c>
      <c r="G28" s="6">
        <v>456.87152732407441</v>
      </c>
      <c r="H28" s="6">
        <v>455.26961728568006</v>
      </c>
      <c r="I28" s="6">
        <v>453.39777234504425</v>
      </c>
      <c r="J28" s="6">
        <v>451.25599250216641</v>
      </c>
      <c r="K28" s="6">
        <v>451.25599250216641</v>
      </c>
      <c r="L28" s="6">
        <v>451.25599250216641</v>
      </c>
      <c r="M28" s="6">
        <v>451.25599250216641</v>
      </c>
      <c r="N28" s="6">
        <v>451.25599250216641</v>
      </c>
      <c r="O28" s="6">
        <v>451.25599250216641</v>
      </c>
      <c r="P28" s="6">
        <v>451.25599250216641</v>
      </c>
      <c r="Q28" s="6">
        <v>451.25599250216641</v>
      </c>
      <c r="R28" s="6">
        <v>451.25599250216641</v>
      </c>
      <c r="S28" s="6">
        <v>451.25599250216641</v>
      </c>
      <c r="T28" s="6">
        <v>451.25599250216641</v>
      </c>
      <c r="U28" s="6">
        <v>451.25599250216641</v>
      </c>
      <c r="V28" s="6">
        <v>451.25599250216641</v>
      </c>
      <c r="W28" s="6">
        <v>451.25599250216641</v>
      </c>
      <c r="X28" s="6">
        <v>451.25599250216641</v>
      </c>
      <c r="Y28" s="6">
        <v>451.25599250216641</v>
      </c>
      <c r="Z28" s="6">
        <v>451.25599250216641</v>
      </c>
      <c r="AA28" s="6">
        <v>451.25599250216641</v>
      </c>
      <c r="AB28" s="6">
        <v>451.25599250216641</v>
      </c>
      <c r="AC28" s="6">
        <v>451.25599250216641</v>
      </c>
      <c r="AD28" s="6">
        <v>451.25599250216641</v>
      </c>
    </row>
    <row r="29" spans="1:30" x14ac:dyDescent="0.35">
      <c r="A29" s="5" t="s">
        <v>29</v>
      </c>
      <c r="B29" s="10">
        <v>920.05280096864146</v>
      </c>
      <c r="C29" s="6">
        <v>968.9816678486502</v>
      </c>
      <c r="D29" s="6">
        <v>1017.9105347286592</v>
      </c>
      <c r="E29" s="6">
        <v>1012.9629742967587</v>
      </c>
      <c r="F29" s="6">
        <v>1011.2731485404631</v>
      </c>
      <c r="G29" s="6">
        <v>999.29025673442845</v>
      </c>
      <c r="H29" s="6">
        <v>987.24162394301095</v>
      </c>
      <c r="I29" s="6">
        <v>978.46534127578047</v>
      </c>
      <c r="J29" s="6">
        <v>969.54365897649882</v>
      </c>
      <c r="K29" s="6">
        <v>970.8086010186596</v>
      </c>
      <c r="L29" s="6">
        <v>971.9492570803003</v>
      </c>
      <c r="M29" s="6">
        <v>973.11715835147345</v>
      </c>
      <c r="N29" s="6">
        <v>983.6600748803412</v>
      </c>
      <c r="O29" s="6">
        <v>992.22917183854486</v>
      </c>
      <c r="P29" s="6">
        <v>993.34946301350033</v>
      </c>
      <c r="Q29" s="6">
        <v>994.65123956358411</v>
      </c>
      <c r="R29" s="6">
        <v>995.77153073915849</v>
      </c>
      <c r="S29" s="6">
        <v>1006.9504642678262</v>
      </c>
      <c r="T29" s="6">
        <v>1011.5085717944844</v>
      </c>
      <c r="U29" s="6">
        <v>1006.0874910946576</v>
      </c>
      <c r="V29" s="6">
        <v>1014.3202032200096</v>
      </c>
      <c r="W29" s="6">
        <v>1022.6186563307443</v>
      </c>
      <c r="X29" s="6">
        <v>1027.6447593172929</v>
      </c>
      <c r="Y29" s="6">
        <v>1036.1769887113323</v>
      </c>
      <c r="Z29" s="6">
        <v>1044.6047740902488</v>
      </c>
      <c r="AA29" s="6">
        <v>1053.1568454496858</v>
      </c>
      <c r="AB29" s="6">
        <v>1058.32094482415</v>
      </c>
      <c r="AC29" s="6">
        <v>1057.4707567537866</v>
      </c>
      <c r="AD29" s="6">
        <v>1067.5529370801066</v>
      </c>
    </row>
    <row r="30" spans="1:30" x14ac:dyDescent="0.35">
      <c r="A30" s="3" t="s">
        <v>8</v>
      </c>
      <c r="B30" s="10">
        <v>877.87375879480066</v>
      </c>
      <c r="C30" s="4">
        <v>848.73661440394653</v>
      </c>
      <c r="D30" s="4">
        <v>820.22570724231082</v>
      </c>
      <c r="E30" s="4">
        <v>794.00705147009512</v>
      </c>
      <c r="F30" s="4">
        <v>769.36107548810401</v>
      </c>
      <c r="G30" s="4">
        <v>745.79588290803849</v>
      </c>
      <c r="H30" s="4">
        <v>722.66796996441212</v>
      </c>
      <c r="I30" s="4">
        <v>699.87077894075389</v>
      </c>
      <c r="J30" s="4">
        <v>677.31346412264043</v>
      </c>
      <c r="K30" s="4">
        <v>655.79982589577412</v>
      </c>
      <c r="L30" s="4">
        <v>635.98677143306804</v>
      </c>
      <c r="M30" s="4">
        <v>617.76397030666158</v>
      </c>
      <c r="N30" s="4">
        <v>600.98328264672523</v>
      </c>
      <c r="O30" s="4">
        <v>585.5147836146848</v>
      </c>
      <c r="P30" s="4">
        <v>571.24406495569679</v>
      </c>
      <c r="Q30" s="4">
        <v>557.81501358420201</v>
      </c>
      <c r="R30" s="4">
        <v>545.41793437149101</v>
      </c>
      <c r="S30" s="4">
        <v>533.97048474765597</v>
      </c>
      <c r="T30" s="4">
        <v>523.39893458279312</v>
      </c>
      <c r="U30" s="4">
        <v>513.63701131934874</v>
      </c>
      <c r="V30" s="4">
        <v>504.50192321986952</v>
      </c>
      <c r="W30" s="4">
        <v>496.06253483842653</v>
      </c>
      <c r="X30" s="4">
        <v>488.26966326017384</v>
      </c>
      <c r="Y30" s="4">
        <v>481.07848173072108</v>
      </c>
      <c r="Z30" s="4">
        <v>474.44801021753773</v>
      </c>
      <c r="AA30" s="4">
        <v>468.11482733453801</v>
      </c>
      <c r="AB30" s="4">
        <v>462.27025255525865</v>
      </c>
      <c r="AC30" s="4">
        <v>456.88246750920445</v>
      </c>
      <c r="AD30" s="4">
        <v>451.92208957422429</v>
      </c>
    </row>
    <row r="31" spans="1:30" x14ac:dyDescent="0.35">
      <c r="A31" s="5" t="s">
        <v>30</v>
      </c>
      <c r="B31" s="10">
        <v>634.1460278567971</v>
      </c>
      <c r="C31" s="6">
        <v>603.7106471752835</v>
      </c>
      <c r="D31" s="6">
        <v>573.90150372298831</v>
      </c>
      <c r="E31" s="6">
        <v>546.38461166011291</v>
      </c>
      <c r="F31" s="6">
        <v>520.44039938746243</v>
      </c>
      <c r="G31" s="6">
        <v>495.05876616559385</v>
      </c>
      <c r="H31" s="6">
        <v>470.11441258016453</v>
      </c>
      <c r="I31" s="6">
        <v>445.50078091470328</v>
      </c>
      <c r="J31" s="6">
        <v>421.12702545478686</v>
      </c>
      <c r="K31" s="6">
        <v>397.79694658611743</v>
      </c>
      <c r="L31" s="6">
        <v>376.22669631711091</v>
      </c>
      <c r="M31" s="6">
        <v>356.24669938440394</v>
      </c>
      <c r="N31" s="6">
        <v>337.70881591816709</v>
      </c>
      <c r="O31" s="6">
        <v>320.48312107982599</v>
      </c>
      <c r="P31" s="6">
        <v>304.45520661453759</v>
      </c>
      <c r="Q31" s="6">
        <v>289.31241567395097</v>
      </c>
      <c r="R31" s="6">
        <v>275.2015968921483</v>
      </c>
      <c r="S31" s="6">
        <v>262.04040769922136</v>
      </c>
      <c r="T31" s="6">
        <v>249.75511796526686</v>
      </c>
      <c r="U31" s="6">
        <v>238.27945513273062</v>
      </c>
      <c r="V31" s="6">
        <v>227.55362816324856</v>
      </c>
      <c r="W31" s="6">
        <v>217.5235009118027</v>
      </c>
      <c r="X31" s="6">
        <v>208.1398904635472</v>
      </c>
      <c r="Y31" s="6">
        <v>199.35797006409169</v>
      </c>
      <c r="Z31" s="6">
        <v>191.13675968090541</v>
      </c>
      <c r="AA31" s="6">
        <v>183.43869006730586</v>
      </c>
      <c r="AB31" s="6">
        <v>176.22922855742667</v>
      </c>
      <c r="AC31" s="6">
        <v>169.47655678077254</v>
      </c>
      <c r="AD31" s="6">
        <v>163.15129211519258</v>
      </c>
    </row>
    <row r="32" spans="1:30" x14ac:dyDescent="0.35">
      <c r="A32" s="5" t="s">
        <v>31</v>
      </c>
      <c r="B32" s="10">
        <v>51.11329844885006</v>
      </c>
      <c r="C32" s="6">
        <v>51.401718145125201</v>
      </c>
      <c r="D32" s="6">
        <v>51.690137841400357</v>
      </c>
      <c r="E32" s="6">
        <v>51.978557537675528</v>
      </c>
      <c r="F32" s="6">
        <v>52.266977233950662</v>
      </c>
      <c r="G32" s="6">
        <v>52.670522614695287</v>
      </c>
      <c r="H32" s="6">
        <v>53.07406799543989</v>
      </c>
      <c r="I32" s="6">
        <v>53.477613376184507</v>
      </c>
      <c r="J32" s="6">
        <v>53.881158756929125</v>
      </c>
      <c r="K32" s="6">
        <v>54.284704137673742</v>
      </c>
      <c r="L32" s="6">
        <v>54.675087525039778</v>
      </c>
      <c r="M32" s="6">
        <v>55.065470912405814</v>
      </c>
      <c r="N32" s="6">
        <v>55.455854299771843</v>
      </c>
      <c r="O32" s="6">
        <v>55.846237687137872</v>
      </c>
      <c r="P32" s="6">
        <v>56.236621074503887</v>
      </c>
      <c r="Q32" s="6">
        <v>56.617350106320643</v>
      </c>
      <c r="R32" s="6">
        <v>56.998079138137385</v>
      </c>
      <c r="S32" s="6">
        <v>57.378808169954141</v>
      </c>
      <c r="T32" s="6">
        <v>57.759537201770897</v>
      </c>
      <c r="U32" s="6">
        <v>58.140266233587653</v>
      </c>
      <c r="V32" s="6">
        <v>58.493669096410258</v>
      </c>
      <c r="W32" s="6">
        <v>58.847071959232906</v>
      </c>
      <c r="X32" s="6">
        <v>59.200474822055526</v>
      </c>
      <c r="Y32" s="6">
        <v>59.553877684878145</v>
      </c>
      <c r="Z32" s="6">
        <v>59.907280547700772</v>
      </c>
      <c r="AA32" s="6">
        <v>60.210507486526851</v>
      </c>
      <c r="AB32" s="6">
        <v>60.513734425352922</v>
      </c>
      <c r="AC32" s="6">
        <v>60.816961364179001</v>
      </c>
      <c r="AD32" s="6">
        <v>61.120188303005065</v>
      </c>
    </row>
    <row r="33" spans="1:30" x14ac:dyDescent="0.35">
      <c r="A33" s="5" t="s">
        <v>32</v>
      </c>
      <c r="B33" s="10">
        <v>36.374321164242211</v>
      </c>
      <c r="C33" s="6">
        <v>36.374321164242211</v>
      </c>
      <c r="D33" s="6">
        <v>36.374321164242211</v>
      </c>
      <c r="E33" s="6">
        <v>36.374321164242211</v>
      </c>
      <c r="F33" s="6">
        <v>36.374321164242211</v>
      </c>
      <c r="G33" s="6">
        <v>36.374321164242211</v>
      </c>
      <c r="H33" s="6">
        <v>36.374321164242211</v>
      </c>
      <c r="I33" s="6">
        <v>36.374321164242211</v>
      </c>
      <c r="J33" s="6">
        <v>36.374321164242211</v>
      </c>
      <c r="K33" s="6">
        <v>36.374321164242211</v>
      </c>
      <c r="L33" s="6">
        <v>36.374321164242211</v>
      </c>
      <c r="M33" s="6">
        <v>36.374321164242211</v>
      </c>
      <c r="N33" s="6">
        <v>36.374321164242211</v>
      </c>
      <c r="O33" s="6">
        <v>36.374321164242211</v>
      </c>
      <c r="P33" s="6">
        <v>36.374321164242211</v>
      </c>
      <c r="Q33" s="6">
        <v>36.374321164242211</v>
      </c>
      <c r="R33" s="6">
        <v>36.374321164242211</v>
      </c>
      <c r="S33" s="6">
        <v>36.374321164242211</v>
      </c>
      <c r="T33" s="6">
        <v>36.374321164242211</v>
      </c>
      <c r="U33" s="6">
        <v>36.374321164242211</v>
      </c>
      <c r="V33" s="6">
        <v>36.374321164242211</v>
      </c>
      <c r="W33" s="6">
        <v>36.374321164242211</v>
      </c>
      <c r="X33" s="6">
        <v>36.374321164242211</v>
      </c>
      <c r="Y33" s="6">
        <v>36.374321164242211</v>
      </c>
      <c r="Z33" s="6">
        <v>36.374321164242211</v>
      </c>
      <c r="AA33" s="6">
        <v>36.374321164242211</v>
      </c>
      <c r="AB33" s="6">
        <v>36.374321164242211</v>
      </c>
      <c r="AC33" s="6">
        <v>36.374321164242211</v>
      </c>
      <c r="AD33" s="6">
        <v>36.374321164242211</v>
      </c>
    </row>
    <row r="34" spans="1:30" x14ac:dyDescent="0.35">
      <c r="A34" s="5" t="s">
        <v>33</v>
      </c>
      <c r="B34" s="10">
        <v>156.24011132491125</v>
      </c>
      <c r="C34" s="6">
        <v>157.2499279192956</v>
      </c>
      <c r="D34" s="6">
        <v>158.25974451368</v>
      </c>
      <c r="E34" s="6">
        <v>159.26956110806435</v>
      </c>
      <c r="F34" s="6">
        <v>160.2793777024487</v>
      </c>
      <c r="G34" s="6">
        <v>161.69227296350709</v>
      </c>
      <c r="H34" s="6">
        <v>163.10516822456543</v>
      </c>
      <c r="I34" s="6">
        <v>164.51806348562386</v>
      </c>
      <c r="J34" s="6">
        <v>165.93095874668228</v>
      </c>
      <c r="K34" s="6">
        <v>167.3438540077407</v>
      </c>
      <c r="L34" s="6">
        <v>168.71066642667517</v>
      </c>
      <c r="M34" s="6">
        <v>170.07747884560965</v>
      </c>
      <c r="N34" s="6">
        <v>171.44429126454418</v>
      </c>
      <c r="O34" s="6">
        <v>172.81110368347868</v>
      </c>
      <c r="P34" s="6">
        <v>174.17791610241312</v>
      </c>
      <c r="Q34" s="6">
        <v>175.51092663968817</v>
      </c>
      <c r="R34" s="6">
        <v>176.84393717696315</v>
      </c>
      <c r="S34" s="6">
        <v>178.17694771423822</v>
      </c>
      <c r="T34" s="6">
        <v>179.50995825151324</v>
      </c>
      <c r="U34" s="6">
        <v>180.84296878878826</v>
      </c>
      <c r="V34" s="6">
        <v>182.08030479596852</v>
      </c>
      <c r="W34" s="6">
        <v>183.31764080314872</v>
      </c>
      <c r="X34" s="6">
        <v>184.5549768103289</v>
      </c>
      <c r="Y34" s="6">
        <v>185.79231281750907</v>
      </c>
      <c r="Z34" s="6">
        <v>187.02964882468933</v>
      </c>
      <c r="AA34" s="6">
        <v>188.0913086164631</v>
      </c>
      <c r="AB34" s="6">
        <v>189.15296840823686</v>
      </c>
      <c r="AC34" s="6">
        <v>190.21462820001068</v>
      </c>
      <c r="AD34" s="6">
        <v>191.27628799178444</v>
      </c>
    </row>
    <row r="35" spans="1:30" x14ac:dyDescent="0.35">
      <c r="A35" s="3" t="s">
        <v>34</v>
      </c>
      <c r="B35" s="14">
        <f t="shared" ref="B35:T35" si="0">SUM(B36:B43)</f>
        <v>3983.3390111056015</v>
      </c>
      <c r="C35" s="15">
        <f t="shared" si="0"/>
        <v>5077.8705954682737</v>
      </c>
      <c r="D35" s="15">
        <f t="shared" si="0"/>
        <v>4885.3614548421901</v>
      </c>
      <c r="E35" s="15">
        <f t="shared" si="0"/>
        <v>4896.5568885815455</v>
      </c>
      <c r="F35" s="15">
        <f t="shared" si="0"/>
        <v>5480.3035164639041</v>
      </c>
      <c r="G35" s="15">
        <f t="shared" si="0"/>
        <v>5087.9338677655087</v>
      </c>
      <c r="H35" s="15">
        <f t="shared" si="0"/>
        <v>5042.5297096195554</v>
      </c>
      <c r="I35" s="15">
        <f t="shared" si="0"/>
        <v>4846.4550254472178</v>
      </c>
      <c r="J35" s="15">
        <f t="shared" si="0"/>
        <v>4912.0071930599061</v>
      </c>
      <c r="K35" s="15">
        <f t="shared" si="0"/>
        <v>6990.0048818979703</v>
      </c>
      <c r="L35" s="15">
        <f t="shared" si="0"/>
        <v>7158.6974029686817</v>
      </c>
      <c r="M35" s="15">
        <f t="shared" si="0"/>
        <v>6310.4703124564494</v>
      </c>
      <c r="N35" s="15">
        <f t="shared" si="0"/>
        <v>7990.1150580214053</v>
      </c>
      <c r="O35" s="15">
        <f t="shared" si="0"/>
        <v>7529.6585892538569</v>
      </c>
      <c r="P35" s="15">
        <f t="shared" si="0"/>
        <v>7870.6915266832184</v>
      </c>
      <c r="Q35" s="15">
        <f t="shared" si="0"/>
        <v>7741.7413443548485</v>
      </c>
      <c r="R35" s="15">
        <f t="shared" si="0"/>
        <v>7462.9107521955048</v>
      </c>
      <c r="S35" s="15">
        <f t="shared" si="0"/>
        <v>6921.5775194175258</v>
      </c>
      <c r="T35" s="15">
        <f t="shared" si="0"/>
        <v>6253.1189200235503</v>
      </c>
      <c r="U35" s="15">
        <f t="shared" ref="U35:AD35" si="1">SUM(U36:U43)</f>
        <v>5955.4155027146207</v>
      </c>
      <c r="V35" s="15">
        <f t="shared" si="1"/>
        <v>5565.500283034301</v>
      </c>
      <c r="W35" s="15">
        <f t="shared" si="1"/>
        <v>5323.229865039194</v>
      </c>
      <c r="X35" s="15">
        <f t="shared" si="1"/>
        <v>5631.1898728855458</v>
      </c>
      <c r="Y35" s="15">
        <f t="shared" si="1"/>
        <v>5893.6373472436835</v>
      </c>
      <c r="Z35" s="15">
        <f t="shared" si="1"/>
        <v>5964.3809446835512</v>
      </c>
      <c r="AA35" s="15">
        <f t="shared" si="1"/>
        <v>5428.856686420364</v>
      </c>
      <c r="AB35" s="15">
        <f t="shared" si="1"/>
        <v>5789.5975837094065</v>
      </c>
      <c r="AC35" s="15">
        <f t="shared" si="1"/>
        <v>5794.8745351457519</v>
      </c>
      <c r="AD35" s="15">
        <f t="shared" si="1"/>
        <v>6312.9338438523337</v>
      </c>
    </row>
    <row r="36" spans="1:30" x14ac:dyDescent="0.35">
      <c r="A36" s="5" t="s">
        <v>35</v>
      </c>
      <c r="B36" s="14">
        <v>-1574.9888325543609</v>
      </c>
      <c r="C36" s="16">
        <v>1080.7653808300149</v>
      </c>
      <c r="D36" s="16">
        <v>654.35429894362983</v>
      </c>
      <c r="E36" s="16">
        <v>572.98467770804086</v>
      </c>
      <c r="F36" s="16">
        <v>1808.069578312361</v>
      </c>
      <c r="G36" s="16">
        <v>1421.2564032394221</v>
      </c>
      <c r="H36" s="16">
        <v>1706.9578247899924</v>
      </c>
      <c r="I36" s="16">
        <v>1560.585154455563</v>
      </c>
      <c r="J36" s="16">
        <v>1836.1490762538815</v>
      </c>
      <c r="K36" s="16">
        <v>5297.3635822754768</v>
      </c>
      <c r="L36" s="16">
        <v>4729.9136109563979</v>
      </c>
      <c r="M36" s="16">
        <v>3113.39220436095</v>
      </c>
      <c r="N36" s="16">
        <v>6190.2413509588232</v>
      </c>
      <c r="O36" s="16">
        <v>4706.9776462721074</v>
      </c>
      <c r="P36" s="16">
        <v>5337.358558100852</v>
      </c>
      <c r="Q36" s="16">
        <v>4962.0735298437448</v>
      </c>
      <c r="R36" s="16">
        <v>4312.9594131261947</v>
      </c>
      <c r="S36" s="16">
        <v>3346.7550911709077</v>
      </c>
      <c r="T36" s="16">
        <v>2332.1255908842386</v>
      </c>
      <c r="U36" s="16">
        <v>2269.3740929709143</v>
      </c>
      <c r="V36" s="16">
        <v>1656.466264832668</v>
      </c>
      <c r="W36" s="16">
        <v>1257.4627278117268</v>
      </c>
      <c r="X36" s="16">
        <v>1393.1757187269018</v>
      </c>
      <c r="Y36" s="16">
        <v>1540.8215540459366</v>
      </c>
      <c r="Z36" s="16">
        <v>1855.7701273368216</v>
      </c>
      <c r="AA36" s="16">
        <v>1686.0634644164547</v>
      </c>
      <c r="AB36" s="16">
        <v>1858.2583787911021</v>
      </c>
      <c r="AC36" s="16">
        <v>1928.2959017245093</v>
      </c>
      <c r="AD36" s="16">
        <v>2201.4454396298593</v>
      </c>
    </row>
    <row r="37" spans="1:30" x14ac:dyDescent="0.35">
      <c r="A37" s="5" t="s">
        <v>36</v>
      </c>
      <c r="B37" s="14">
        <v>-83.384424128579766</v>
      </c>
      <c r="C37" s="16">
        <v>-133.77565922401797</v>
      </c>
      <c r="D37" s="16">
        <v>-154.75939525520832</v>
      </c>
      <c r="E37" s="16">
        <v>-168.6042310479578</v>
      </c>
      <c r="F37" s="16">
        <v>-186.95495830341753</v>
      </c>
      <c r="G37" s="16">
        <v>-215.78804213307967</v>
      </c>
      <c r="H37" s="16">
        <v>-240.71982929456942</v>
      </c>
      <c r="I37" s="16">
        <v>-268.45203920970846</v>
      </c>
      <c r="J37" s="16">
        <v>-291.84411587399018</v>
      </c>
      <c r="K37" s="16">
        <v>-129.06500931045383</v>
      </c>
      <c r="L37" s="16">
        <v>-128.52495235420318</v>
      </c>
      <c r="M37" s="16">
        <v>-128.59254469600086</v>
      </c>
      <c r="N37" s="16">
        <v>-129.02990845648762</v>
      </c>
      <c r="O37" s="16">
        <v>-129.37511498347402</v>
      </c>
      <c r="P37" s="16">
        <v>-129.14269427910162</v>
      </c>
      <c r="Q37" s="16">
        <v>-128.95503734662023</v>
      </c>
      <c r="R37" s="16">
        <v>-128.93670868598124</v>
      </c>
      <c r="S37" s="16">
        <v>-129.00533474127758</v>
      </c>
      <c r="T37" s="16">
        <v>-129.07413308215709</v>
      </c>
      <c r="U37" s="16">
        <v>-129.08150385310196</v>
      </c>
      <c r="V37" s="16">
        <v>-129.03256866470659</v>
      </c>
      <c r="W37" s="16">
        <v>-129.01421439564081</v>
      </c>
      <c r="X37" s="16">
        <v>-129.02407723714421</v>
      </c>
      <c r="Y37" s="16">
        <v>-129.03863866233806</v>
      </c>
      <c r="Z37" s="16">
        <v>-129.04418931584809</v>
      </c>
      <c r="AA37" s="16">
        <v>-129.03919868812994</v>
      </c>
      <c r="AB37" s="16">
        <v>-129.03214782730132</v>
      </c>
      <c r="AC37" s="16">
        <v>-129.0320776877337</v>
      </c>
      <c r="AD37" s="16">
        <v>-129.03505490308254</v>
      </c>
    </row>
    <row r="38" spans="1:30" x14ac:dyDescent="0.35">
      <c r="A38" s="5" t="s">
        <v>37</v>
      </c>
      <c r="B38" s="14">
        <v>2484.8826823772165</v>
      </c>
      <c r="C38" s="16">
        <v>2208.386217247019</v>
      </c>
      <c r="D38" s="16">
        <v>2109.2431282368034</v>
      </c>
      <c r="E38" s="16">
        <v>1988.8734190246923</v>
      </c>
      <c r="F38" s="16">
        <v>1786.2056269965894</v>
      </c>
      <c r="G38" s="16">
        <v>1552.2238635102217</v>
      </c>
      <c r="H38" s="16">
        <v>1242.1722734312386</v>
      </c>
      <c r="I38" s="16">
        <v>1067.5594115337717</v>
      </c>
      <c r="J38" s="16">
        <v>889.61628110009019</v>
      </c>
      <c r="K38" s="16">
        <v>878.27067977278534</v>
      </c>
      <c r="L38" s="16">
        <v>877.27355889409068</v>
      </c>
      <c r="M38" s="16">
        <v>865.90369749865556</v>
      </c>
      <c r="N38" s="16">
        <v>861.48977879572726</v>
      </c>
      <c r="O38" s="16">
        <v>856.54623290086397</v>
      </c>
      <c r="P38" s="16">
        <v>852.00324854791336</v>
      </c>
      <c r="Q38" s="16">
        <v>847.50123324333208</v>
      </c>
      <c r="R38" s="16">
        <v>843.10911529407031</v>
      </c>
      <c r="S38" s="16">
        <v>838.55018436251521</v>
      </c>
      <c r="T38" s="16">
        <v>833.99515835633804</v>
      </c>
      <c r="U38" s="16">
        <v>828.94408136673121</v>
      </c>
      <c r="V38" s="16">
        <v>823.9077121609605</v>
      </c>
      <c r="W38" s="16">
        <v>818.86131750058746</v>
      </c>
      <c r="X38" s="16">
        <v>813.79212698960282</v>
      </c>
      <c r="Y38" s="16">
        <v>808.73972714842114</v>
      </c>
      <c r="Z38" s="16">
        <v>803.68862694746633</v>
      </c>
      <c r="AA38" s="16">
        <v>798.64194749585704</v>
      </c>
      <c r="AB38" s="16">
        <v>793.58878050501107</v>
      </c>
      <c r="AC38" s="16">
        <v>788.53529813003684</v>
      </c>
      <c r="AD38" s="16">
        <v>783.48417906394343</v>
      </c>
    </row>
    <row r="39" spans="1:30" x14ac:dyDescent="0.35">
      <c r="A39" s="5" t="s">
        <v>38</v>
      </c>
      <c r="B39" s="14">
        <v>3757.6455491787606</v>
      </c>
      <c r="C39" s="16">
        <v>3683.0813888490934</v>
      </c>
      <c r="D39" s="16">
        <v>3731.2807099723796</v>
      </c>
      <c r="E39" s="16">
        <v>3779.6821078250787</v>
      </c>
      <c r="F39" s="16">
        <v>3779.1598333488878</v>
      </c>
      <c r="G39" s="16">
        <v>3779.2197455393639</v>
      </c>
      <c r="H39" s="16">
        <v>3778.697471063173</v>
      </c>
      <c r="I39" s="16">
        <v>3778.75738325365</v>
      </c>
      <c r="J39" s="16">
        <v>3778.2351087774591</v>
      </c>
      <c r="K39" s="16">
        <v>3778.8172954441261</v>
      </c>
      <c r="L39" s="16">
        <v>3778.8172954441261</v>
      </c>
      <c r="M39" s="16">
        <v>3779.3994821107926</v>
      </c>
      <c r="N39" s="16">
        <v>3779.9816687774596</v>
      </c>
      <c r="O39" s="16">
        <v>3781.1460421107927</v>
      </c>
      <c r="P39" s="16">
        <v>3781.7282287774597</v>
      </c>
      <c r="Q39" s="16">
        <v>3781.7282287774597</v>
      </c>
      <c r="R39" s="16">
        <v>3781.7282287774597</v>
      </c>
      <c r="S39" s="16">
        <v>3781.7282287774597</v>
      </c>
      <c r="T39" s="16">
        <v>3781.7282287774597</v>
      </c>
      <c r="U39" s="16">
        <v>3781.7282287774597</v>
      </c>
      <c r="V39" s="16">
        <v>3781.7282287774597</v>
      </c>
      <c r="W39" s="16">
        <v>3781.7282287774597</v>
      </c>
      <c r="X39" s="16">
        <v>3781.7282287774597</v>
      </c>
      <c r="Y39" s="16">
        <v>3781.7282287774597</v>
      </c>
      <c r="Z39" s="16">
        <v>3781.7282287774597</v>
      </c>
      <c r="AA39" s="16">
        <v>3781.7282287774597</v>
      </c>
      <c r="AB39" s="16">
        <v>3781.7282287774597</v>
      </c>
      <c r="AC39" s="16">
        <v>3781.7282287774597</v>
      </c>
      <c r="AD39" s="16">
        <v>3781.7282287774597</v>
      </c>
    </row>
    <row r="40" spans="1:30" x14ac:dyDescent="0.35">
      <c r="A40" s="5" t="s">
        <v>39</v>
      </c>
      <c r="B40" s="14">
        <v>221.29314294687202</v>
      </c>
      <c r="C40" s="16">
        <v>181.28988312372675</v>
      </c>
      <c r="D40" s="16">
        <v>180.90631104549024</v>
      </c>
      <c r="E40" s="16">
        <v>180.52273896725376</v>
      </c>
      <c r="F40" s="16">
        <v>180.13916688901725</v>
      </c>
      <c r="G40" s="16">
        <v>179.75559481078068</v>
      </c>
      <c r="H40" s="16">
        <v>170.19195967746117</v>
      </c>
      <c r="I40" s="16">
        <v>169.80838759922466</v>
      </c>
      <c r="J40" s="16">
        <v>169.32820037433632</v>
      </c>
      <c r="K40" s="16">
        <v>168.94115581973318</v>
      </c>
      <c r="L40" s="16">
        <v>168.5541112651301</v>
      </c>
      <c r="M40" s="16">
        <v>168.16706671052697</v>
      </c>
      <c r="N40" s="16">
        <v>167.78002215592372</v>
      </c>
      <c r="O40" s="16">
        <v>167.3245910842297</v>
      </c>
      <c r="P40" s="16">
        <v>166.93546304380666</v>
      </c>
      <c r="Q40" s="16">
        <v>166.54633500338358</v>
      </c>
      <c r="R40" s="16">
        <v>166.15720696296052</v>
      </c>
      <c r="S40" s="16">
        <v>165.76807892253748</v>
      </c>
      <c r="T40" s="16">
        <v>165.37895088211442</v>
      </c>
      <c r="U40" s="16">
        <v>165.3789508821144</v>
      </c>
      <c r="V40" s="16">
        <v>165.3789508821144</v>
      </c>
      <c r="W40" s="16">
        <v>165.3789508821144</v>
      </c>
      <c r="X40" s="16">
        <v>165.3789508821144</v>
      </c>
      <c r="Y40" s="16">
        <v>165.3789508821144</v>
      </c>
      <c r="Z40" s="16">
        <v>165.3789508821144</v>
      </c>
      <c r="AA40" s="16">
        <v>165.3789508821144</v>
      </c>
      <c r="AB40" s="16">
        <v>165.3789508821144</v>
      </c>
      <c r="AC40" s="16">
        <v>165.3789508821144</v>
      </c>
      <c r="AD40" s="16">
        <v>165.3789508821144</v>
      </c>
    </row>
    <row r="41" spans="1:30" x14ac:dyDescent="0.35">
      <c r="A41" s="5" t="s">
        <v>40</v>
      </c>
      <c r="B41" s="14">
        <v>43.62282885714388</v>
      </c>
      <c r="C41" s="16">
        <v>43.62282885714388</v>
      </c>
      <c r="D41" s="16">
        <v>43.62282885714388</v>
      </c>
      <c r="E41" s="16">
        <v>43.62282885714388</v>
      </c>
      <c r="F41" s="16">
        <v>43.62282885714388</v>
      </c>
      <c r="G41" s="16">
        <v>43.62282885714388</v>
      </c>
      <c r="H41" s="16">
        <v>43.62282885714388</v>
      </c>
      <c r="I41" s="16">
        <v>43.62282885714388</v>
      </c>
      <c r="J41" s="16">
        <v>43.62282885714388</v>
      </c>
      <c r="K41" s="16">
        <v>43.62282885714388</v>
      </c>
      <c r="L41" s="16">
        <v>43.62282885714388</v>
      </c>
      <c r="M41" s="16">
        <v>43.62282885714388</v>
      </c>
      <c r="N41" s="16">
        <v>43.62282885714388</v>
      </c>
      <c r="O41" s="16">
        <v>43.62282885714388</v>
      </c>
      <c r="P41" s="16">
        <v>43.62282885714388</v>
      </c>
      <c r="Q41" s="16">
        <v>43.62282885714388</v>
      </c>
      <c r="R41" s="16">
        <v>43.62282885714388</v>
      </c>
      <c r="S41" s="16">
        <v>43.62282885714388</v>
      </c>
      <c r="T41" s="16">
        <v>43.62282885714388</v>
      </c>
      <c r="U41" s="16">
        <v>43.62282885714388</v>
      </c>
      <c r="V41" s="16">
        <v>43.62282885714388</v>
      </c>
      <c r="W41" s="16">
        <v>43.62282885714388</v>
      </c>
      <c r="X41" s="16">
        <v>43.62282885714388</v>
      </c>
      <c r="Y41" s="16">
        <v>43.62282885714388</v>
      </c>
      <c r="Z41" s="16">
        <v>43.62282885714388</v>
      </c>
      <c r="AA41" s="16">
        <v>43.62282885714388</v>
      </c>
      <c r="AB41" s="16">
        <v>43.62282885714388</v>
      </c>
      <c r="AC41" s="16">
        <v>43.62282885714388</v>
      </c>
      <c r="AD41" s="16">
        <v>43.62282885714388</v>
      </c>
    </row>
    <row r="42" spans="1:30" x14ac:dyDescent="0.35">
      <c r="A42" s="5" t="s">
        <v>41</v>
      </c>
      <c r="B42" s="14">
        <v>-865.731935571451</v>
      </c>
      <c r="C42" s="16">
        <v>-1985.4994442147076</v>
      </c>
      <c r="D42" s="16">
        <v>-1679.2864269580473</v>
      </c>
      <c r="E42" s="16">
        <v>-1500.5246527527063</v>
      </c>
      <c r="F42" s="16">
        <v>-1929.9385596366778</v>
      </c>
      <c r="G42" s="16">
        <v>-1672.3565260583443</v>
      </c>
      <c r="H42" s="16">
        <v>-1658.3928189048847</v>
      </c>
      <c r="I42" s="16">
        <v>-1505.4261010424264</v>
      </c>
      <c r="J42" s="16">
        <v>-1513.1001864290147</v>
      </c>
      <c r="K42" s="16">
        <v>-3047.9456509608403</v>
      </c>
      <c r="L42" s="16">
        <v>-2310.9590500940039</v>
      </c>
      <c r="M42" s="16">
        <v>-1531.4224223856195</v>
      </c>
      <c r="N42" s="16">
        <v>-2923.9706830671862</v>
      </c>
      <c r="O42" s="16">
        <v>-1896.5836369878052</v>
      </c>
      <c r="P42" s="16">
        <v>-2181.8141063648541</v>
      </c>
      <c r="Q42" s="16">
        <v>-1930.7757740235959</v>
      </c>
      <c r="R42" s="16">
        <v>-1555.7293321363429</v>
      </c>
      <c r="S42" s="16">
        <v>-1125.8415579317605</v>
      </c>
      <c r="T42" s="16">
        <v>-774.65770465158698</v>
      </c>
      <c r="U42" s="16">
        <v>-1004.5511762866405</v>
      </c>
      <c r="V42" s="16">
        <v>-776.57113381133877</v>
      </c>
      <c r="W42" s="16">
        <v>-614.80997439419775</v>
      </c>
      <c r="X42" s="16">
        <v>-437.48390411053208</v>
      </c>
      <c r="Y42" s="16">
        <v>-317.61530380505394</v>
      </c>
      <c r="Z42" s="16">
        <v>-556.7636288016065</v>
      </c>
      <c r="AA42" s="16">
        <v>-917.53953532053583</v>
      </c>
      <c r="AB42" s="16">
        <v>-723.94743627612354</v>
      </c>
      <c r="AC42" s="16">
        <v>-783.65459553777862</v>
      </c>
      <c r="AD42" s="16">
        <v>-533.69072845510414</v>
      </c>
    </row>
    <row r="43" spans="1:30" x14ac:dyDescent="0.35">
      <c r="A43" s="5" t="s">
        <v>42</v>
      </c>
      <c r="B43" s="14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</row>
    <row r="44" spans="1:30" x14ac:dyDescent="0.3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30" s="2" customFormat="1" x14ac:dyDescent="0.35">
      <c r="A45" s="1" t="s">
        <v>9</v>
      </c>
      <c r="B45" s="8">
        <v>60604.886690290921</v>
      </c>
      <c r="C45" s="8">
        <v>56959.026375382913</v>
      </c>
      <c r="D45" s="8">
        <v>56168.09109847722</v>
      </c>
      <c r="E45" s="8">
        <v>54657.212165090576</v>
      </c>
      <c r="F45" s="8">
        <v>53205.996545548704</v>
      </c>
      <c r="G45" s="8">
        <v>50719.611424070616</v>
      </c>
      <c r="H45" s="8">
        <v>48252.771031651486</v>
      </c>
      <c r="I45" s="8">
        <v>45927.198350439307</v>
      </c>
      <c r="J45" s="8">
        <v>43099.266713467703</v>
      </c>
      <c r="K45" s="8">
        <v>42452.566072148016</v>
      </c>
      <c r="L45" s="8">
        <v>40694.803177495291</v>
      </c>
      <c r="M45" s="8">
        <v>39969.070229092737</v>
      </c>
      <c r="N45" s="8">
        <v>39206.062216066886</v>
      </c>
      <c r="O45" s="8">
        <v>38855.528002636871</v>
      </c>
      <c r="P45" s="8">
        <v>37777.104613901145</v>
      </c>
      <c r="Q45" s="8">
        <v>36990.159949041561</v>
      </c>
      <c r="R45" s="8">
        <v>36411.426342318664</v>
      </c>
      <c r="S45" s="8">
        <v>35412.23940807586</v>
      </c>
      <c r="T45" s="8">
        <v>34319.531679366031</v>
      </c>
      <c r="U45" s="8">
        <v>33717.476930826371</v>
      </c>
      <c r="V45" s="8">
        <v>33090.156911360282</v>
      </c>
      <c r="W45" s="8">
        <v>33075.487758745774</v>
      </c>
      <c r="X45" s="8">
        <v>32562.593600510656</v>
      </c>
      <c r="Y45" s="8">
        <v>32888.927647346543</v>
      </c>
      <c r="Z45" s="8">
        <v>32201.542193359106</v>
      </c>
      <c r="AA45" s="8">
        <v>32252.926805561146</v>
      </c>
      <c r="AB45" s="8">
        <v>32049.11090733148</v>
      </c>
      <c r="AC45" s="8">
        <v>31872.939069570431</v>
      </c>
      <c r="AD45" s="8">
        <v>32160.217442201541</v>
      </c>
    </row>
    <row r="46" spans="1:30" x14ac:dyDescent="0.35">
      <c r="B46" s="11">
        <f t="shared" ref="B46:AD46" si="2">B45-(B2+B7+B8+B9+B10+B16+B22+B23+B30)</f>
        <v>0</v>
      </c>
      <c r="C46" s="11">
        <f t="shared" si="2"/>
        <v>0</v>
      </c>
      <c r="D46" s="11">
        <f t="shared" si="2"/>
        <v>0</v>
      </c>
      <c r="E46" s="11">
        <f t="shared" si="2"/>
        <v>0</v>
      </c>
      <c r="F46" s="11">
        <f t="shared" si="2"/>
        <v>0</v>
      </c>
      <c r="G46" s="11">
        <f t="shared" si="2"/>
        <v>0</v>
      </c>
      <c r="H46" s="11">
        <f t="shared" si="2"/>
        <v>0</v>
      </c>
      <c r="I46" s="11">
        <f t="shared" si="2"/>
        <v>0</v>
      </c>
      <c r="J46" s="11">
        <f t="shared" si="2"/>
        <v>0</v>
      </c>
      <c r="K46" s="11">
        <f t="shared" si="2"/>
        <v>0</v>
      </c>
      <c r="L46" s="11">
        <f t="shared" si="2"/>
        <v>0</v>
      </c>
      <c r="M46" s="11">
        <f t="shared" si="2"/>
        <v>0</v>
      </c>
      <c r="N46" s="11">
        <f t="shared" si="2"/>
        <v>0</v>
      </c>
      <c r="O46" s="11">
        <f t="shared" si="2"/>
        <v>0</v>
      </c>
      <c r="P46" s="11">
        <f t="shared" si="2"/>
        <v>0</v>
      </c>
      <c r="Q46" s="11">
        <f t="shared" si="2"/>
        <v>0</v>
      </c>
      <c r="R46" s="11">
        <f t="shared" si="2"/>
        <v>0</v>
      </c>
      <c r="S46" s="11">
        <f t="shared" si="2"/>
        <v>0</v>
      </c>
      <c r="T46" s="11">
        <f t="shared" si="2"/>
        <v>0</v>
      </c>
      <c r="U46" s="11">
        <f t="shared" si="2"/>
        <v>0</v>
      </c>
      <c r="V46" s="11">
        <f t="shared" si="2"/>
        <v>0</v>
      </c>
      <c r="W46" s="11">
        <f t="shared" si="2"/>
        <v>0</v>
      </c>
      <c r="X46" s="11">
        <f t="shared" si="2"/>
        <v>0</v>
      </c>
      <c r="Y46" s="11">
        <f t="shared" si="2"/>
        <v>0</v>
      </c>
      <c r="Z46" s="11">
        <f t="shared" si="2"/>
        <v>0</v>
      </c>
      <c r="AA46" s="11">
        <f t="shared" si="2"/>
        <v>0</v>
      </c>
      <c r="AB46" s="11">
        <f t="shared" si="2"/>
        <v>0</v>
      </c>
      <c r="AC46" s="11">
        <f t="shared" si="2"/>
        <v>0</v>
      </c>
      <c r="AD46" s="11">
        <f t="shared" si="2"/>
        <v>0</v>
      </c>
    </row>
    <row r="47" spans="1:30" x14ac:dyDescent="0.35">
      <c r="A47" s="1" t="s">
        <v>43</v>
      </c>
      <c r="B47" s="8">
        <f t="shared" ref="B47:AD47" si="3">B35+B45</f>
        <v>64588.225701396521</v>
      </c>
      <c r="C47" s="8">
        <f t="shared" si="3"/>
        <v>62036.896970851187</v>
      </c>
      <c r="D47" s="8">
        <f t="shared" si="3"/>
        <v>61053.45255331941</v>
      </c>
      <c r="E47" s="8">
        <f t="shared" si="3"/>
        <v>59553.76905367212</v>
      </c>
      <c r="F47" s="8">
        <f t="shared" si="3"/>
        <v>58686.300062012611</v>
      </c>
      <c r="G47" s="8">
        <f t="shared" si="3"/>
        <v>55807.545291836126</v>
      </c>
      <c r="H47" s="8">
        <f t="shared" si="3"/>
        <v>53295.300741271043</v>
      </c>
      <c r="I47" s="8">
        <f t="shared" si="3"/>
        <v>50773.653375886526</v>
      </c>
      <c r="J47" s="8">
        <f t="shared" si="3"/>
        <v>48011.273906527611</v>
      </c>
      <c r="K47" s="8">
        <f t="shared" si="3"/>
        <v>49442.570954045987</v>
      </c>
      <c r="L47" s="8">
        <f t="shared" si="3"/>
        <v>47853.500580463973</v>
      </c>
      <c r="M47" s="8">
        <f t="shared" si="3"/>
        <v>46279.540541549184</v>
      </c>
      <c r="N47" s="8">
        <f t="shared" si="3"/>
        <v>47196.177274088288</v>
      </c>
      <c r="O47" s="8">
        <f t="shared" si="3"/>
        <v>46385.186591890728</v>
      </c>
      <c r="P47" s="8">
        <f t="shared" si="3"/>
        <v>45647.796140584367</v>
      </c>
      <c r="Q47" s="8">
        <f t="shared" si="3"/>
        <v>44731.901293396411</v>
      </c>
      <c r="R47" s="8">
        <f t="shared" si="3"/>
        <v>43874.337094514165</v>
      </c>
      <c r="S47" s="8">
        <f t="shared" si="3"/>
        <v>42333.81692749339</v>
      </c>
      <c r="T47" s="8">
        <f t="shared" si="3"/>
        <v>40572.650599389584</v>
      </c>
      <c r="U47" s="8">
        <f t="shared" si="3"/>
        <v>39672.89243354099</v>
      </c>
      <c r="V47" s="8">
        <f t="shared" si="3"/>
        <v>38655.657194394582</v>
      </c>
      <c r="W47" s="8">
        <f t="shared" si="3"/>
        <v>38398.717623784971</v>
      </c>
      <c r="X47" s="8">
        <f t="shared" si="3"/>
        <v>38193.783473396201</v>
      </c>
      <c r="Y47" s="8">
        <f t="shared" si="3"/>
        <v>38782.564994590226</v>
      </c>
      <c r="Z47" s="8">
        <f t="shared" si="3"/>
        <v>38165.923138042657</v>
      </c>
      <c r="AA47" s="8">
        <f t="shared" si="3"/>
        <v>37681.783491981507</v>
      </c>
      <c r="AB47" s="8">
        <f t="shared" si="3"/>
        <v>37838.708491040888</v>
      </c>
      <c r="AC47" s="8">
        <f t="shared" si="3"/>
        <v>37667.813604716182</v>
      </c>
      <c r="AD47" s="8">
        <f t="shared" si="3"/>
        <v>38473.151286053879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18166-DCE3-4991-8A11-22E3E8AAC36B}">
  <dimension ref="A1:AD76"/>
  <sheetViews>
    <sheetView zoomScale="80" zoomScaleNormal="80" workbookViewId="0">
      <selection activeCell="AB28" sqref="AB28"/>
    </sheetView>
  </sheetViews>
  <sheetFormatPr defaultRowHeight="14.5" x14ac:dyDescent="0.35"/>
  <cols>
    <col min="1" max="1" width="54.453125" customWidth="1"/>
    <col min="2" max="2" width="11.26953125" customWidth="1"/>
    <col min="3" max="3" width="9.1796875" customWidth="1"/>
  </cols>
  <sheetData>
    <row r="1" spans="1:30" s="2" customFormat="1" x14ac:dyDescent="0.35">
      <c r="A1" s="1" t="s">
        <v>47</v>
      </c>
      <c r="B1" s="9">
        <v>2022</v>
      </c>
      <c r="C1" s="1">
        <v>2023</v>
      </c>
      <c r="D1" s="1">
        <v>2024</v>
      </c>
      <c r="E1" s="1">
        <v>2025</v>
      </c>
      <c r="F1" s="1">
        <v>2026</v>
      </c>
      <c r="G1" s="1">
        <v>2027</v>
      </c>
      <c r="H1" s="1">
        <v>2028</v>
      </c>
      <c r="I1" s="1">
        <v>2029</v>
      </c>
      <c r="J1" s="1">
        <v>2030</v>
      </c>
      <c r="K1" s="1">
        <v>2031</v>
      </c>
      <c r="L1" s="1">
        <v>2032</v>
      </c>
      <c r="M1" s="1">
        <v>2033</v>
      </c>
      <c r="N1" s="1">
        <v>2034</v>
      </c>
      <c r="O1" s="1">
        <v>2035</v>
      </c>
      <c r="P1" s="1">
        <v>2036</v>
      </c>
      <c r="Q1" s="1">
        <v>2037</v>
      </c>
      <c r="R1" s="1">
        <v>2038</v>
      </c>
      <c r="S1" s="1">
        <v>2039</v>
      </c>
      <c r="T1" s="1">
        <v>2040</v>
      </c>
      <c r="U1" s="1">
        <v>2041</v>
      </c>
      <c r="V1" s="1">
        <v>2042</v>
      </c>
      <c r="W1" s="1">
        <v>2043</v>
      </c>
      <c r="X1" s="1">
        <v>2044</v>
      </c>
      <c r="Y1" s="1">
        <v>2045</v>
      </c>
      <c r="Z1" s="1">
        <v>2046</v>
      </c>
      <c r="AA1" s="1">
        <v>2047</v>
      </c>
      <c r="AB1" s="1">
        <v>2048</v>
      </c>
      <c r="AC1" s="1">
        <v>2049</v>
      </c>
      <c r="AD1" s="1">
        <v>2050</v>
      </c>
    </row>
    <row r="2" spans="1:30" x14ac:dyDescent="0.35">
      <c r="A2" s="3" t="s">
        <v>0</v>
      </c>
      <c r="B2" s="10">
        <v>9317.3401150946247</v>
      </c>
      <c r="C2" s="4">
        <v>6744.125962432915</v>
      </c>
      <c r="D2" s="4">
        <v>6854.1903655180986</v>
      </c>
      <c r="E2" s="4">
        <v>6358.648228823251</v>
      </c>
      <c r="F2" s="4">
        <v>6177.2797037353494</v>
      </c>
      <c r="G2" s="4">
        <v>5107.6414870535164</v>
      </c>
      <c r="H2" s="4">
        <v>4362.066623382123</v>
      </c>
      <c r="I2" s="4">
        <v>4261.2305676756459</v>
      </c>
      <c r="J2" s="4">
        <v>3633.8214304475191</v>
      </c>
      <c r="K2" s="4">
        <v>3696.1483235732476</v>
      </c>
      <c r="L2" s="4">
        <v>2886.29276326838</v>
      </c>
      <c r="M2" s="4">
        <v>3043.1598053960497</v>
      </c>
      <c r="N2" s="4">
        <v>3106.9140223876752</v>
      </c>
      <c r="O2" s="4">
        <v>3734.8463876249225</v>
      </c>
      <c r="P2" s="4">
        <v>3536.5941283186339</v>
      </c>
      <c r="Q2" s="4">
        <v>3568.4063201719114</v>
      </c>
      <c r="R2" s="4">
        <v>3908.8053933573124</v>
      </c>
      <c r="S2" s="4">
        <v>3491.6388106097493</v>
      </c>
      <c r="T2" s="4">
        <v>3206.6587279866349</v>
      </c>
      <c r="U2" s="4">
        <v>3009.8431993935405</v>
      </c>
      <c r="V2" s="4">
        <v>2915.4195026181633</v>
      </c>
      <c r="W2" s="4">
        <v>3273.6731427877412</v>
      </c>
      <c r="X2" s="4">
        <v>3354.9269236358723</v>
      </c>
      <c r="Y2" s="4">
        <v>3615.213603703563</v>
      </c>
      <c r="Z2" s="4">
        <v>3127.1893516823638</v>
      </c>
      <c r="AA2" s="4">
        <v>3310.0354987700657</v>
      </c>
      <c r="AB2" s="4">
        <v>3090.1582304907338</v>
      </c>
      <c r="AC2" s="4">
        <v>2974.0315488599422</v>
      </c>
      <c r="AD2" s="4">
        <v>3317.6295691764599</v>
      </c>
    </row>
    <row r="3" spans="1:30" x14ac:dyDescent="0.35">
      <c r="A3" s="5" t="s">
        <v>10</v>
      </c>
      <c r="B3" s="10">
        <v>8905.3940884996446</v>
      </c>
      <c r="C3" s="6">
        <v>6403.7684279096957</v>
      </c>
      <c r="D3" s="6">
        <v>6543.8328309948793</v>
      </c>
      <c r="E3" s="6">
        <v>6049.2821956382732</v>
      </c>
      <c r="F3" s="6">
        <v>5867.9136705503715</v>
      </c>
      <c r="G3" s="6">
        <v>4798.2754538685385</v>
      </c>
      <c r="H3" s="6">
        <v>4052.7005901971452</v>
      </c>
      <c r="I3" s="6">
        <v>3981.8645344906681</v>
      </c>
      <c r="J3" s="6">
        <v>3324.4553972625413</v>
      </c>
      <c r="K3" s="6">
        <v>3386.7822903882698</v>
      </c>
      <c r="L3" s="6">
        <v>2576.9267300834022</v>
      </c>
      <c r="M3" s="6">
        <v>2733.7937722110719</v>
      </c>
      <c r="N3" s="6">
        <v>2827.5479892026974</v>
      </c>
      <c r="O3" s="6">
        <v>3425.4803544399447</v>
      </c>
      <c r="P3" s="6">
        <v>3227.2280951336561</v>
      </c>
      <c r="Q3" s="6">
        <v>3259.0402869869336</v>
      </c>
      <c r="R3" s="6">
        <v>3599.4393601723345</v>
      </c>
      <c r="S3" s="6">
        <v>3212.2727774247714</v>
      </c>
      <c r="T3" s="6">
        <v>2897.292694801657</v>
      </c>
      <c r="U3" s="6">
        <v>2700.4771662085627</v>
      </c>
      <c r="V3" s="6">
        <v>2606.0534694331855</v>
      </c>
      <c r="W3" s="6">
        <v>2964.3071096027634</v>
      </c>
      <c r="X3" s="6">
        <v>3045.5608904508945</v>
      </c>
      <c r="Y3" s="6">
        <v>3305.8475705185851</v>
      </c>
      <c r="Z3" s="6">
        <v>2817.823318497386</v>
      </c>
      <c r="AA3" s="6">
        <v>3000.6694655850879</v>
      </c>
      <c r="AB3" s="6">
        <v>2780.792197305756</v>
      </c>
      <c r="AC3" s="6">
        <v>2664.6655156749644</v>
      </c>
      <c r="AD3" s="6">
        <v>3008.2635359914821</v>
      </c>
    </row>
    <row r="4" spans="1:30" x14ac:dyDescent="0.35">
      <c r="A4" s="5" t="s">
        <v>11</v>
      </c>
      <c r="B4" s="10">
        <v>307.97759908604445</v>
      </c>
      <c r="C4" s="6">
        <v>305</v>
      </c>
      <c r="D4" s="6">
        <v>275</v>
      </c>
      <c r="E4" s="6">
        <v>305</v>
      </c>
      <c r="F4" s="6">
        <v>305</v>
      </c>
      <c r="G4" s="6">
        <v>305</v>
      </c>
      <c r="H4" s="6">
        <v>305</v>
      </c>
      <c r="I4" s="6">
        <v>275</v>
      </c>
      <c r="J4" s="6">
        <v>305</v>
      </c>
      <c r="K4" s="6">
        <v>305</v>
      </c>
      <c r="L4" s="6">
        <v>305</v>
      </c>
      <c r="M4" s="6">
        <v>305</v>
      </c>
      <c r="N4" s="6">
        <v>275</v>
      </c>
      <c r="O4" s="6">
        <v>305</v>
      </c>
      <c r="P4" s="6">
        <v>305</v>
      </c>
      <c r="Q4" s="6">
        <v>305</v>
      </c>
      <c r="R4" s="6">
        <v>305</v>
      </c>
      <c r="S4" s="6">
        <v>275</v>
      </c>
      <c r="T4" s="6">
        <v>305</v>
      </c>
      <c r="U4" s="6">
        <v>305</v>
      </c>
      <c r="V4" s="6">
        <v>305</v>
      </c>
      <c r="W4" s="6">
        <v>305</v>
      </c>
      <c r="X4" s="6">
        <v>305</v>
      </c>
      <c r="Y4" s="6">
        <v>305</v>
      </c>
      <c r="Z4" s="6">
        <v>305</v>
      </c>
      <c r="AA4" s="6">
        <v>305</v>
      </c>
      <c r="AB4" s="6">
        <v>305</v>
      </c>
      <c r="AC4" s="6">
        <v>305</v>
      </c>
      <c r="AD4" s="6">
        <v>305</v>
      </c>
    </row>
    <row r="5" spans="1:30" x14ac:dyDescent="0.35">
      <c r="A5" s="5" t="s">
        <v>12</v>
      </c>
      <c r="B5" s="10">
        <v>103.96842750893525</v>
      </c>
      <c r="C5" s="6">
        <v>35.35753452321957</v>
      </c>
      <c r="D5" s="6">
        <v>35.35753452321957</v>
      </c>
      <c r="E5" s="6">
        <v>4.3660331849778418</v>
      </c>
      <c r="F5" s="6">
        <v>4.3660331849778418</v>
      </c>
      <c r="G5" s="6">
        <v>4.3660331849778418</v>
      </c>
      <c r="H5" s="6">
        <v>4.3660331849778418</v>
      </c>
      <c r="I5" s="6">
        <v>4.3660331849778418</v>
      </c>
      <c r="J5" s="6">
        <v>4.3660331849778418</v>
      </c>
      <c r="K5" s="6">
        <v>4.3660331849778418</v>
      </c>
      <c r="L5" s="6">
        <v>4.3660331849778418</v>
      </c>
      <c r="M5" s="6">
        <v>4.3660331849778418</v>
      </c>
      <c r="N5" s="6">
        <v>4.3660331849778418</v>
      </c>
      <c r="O5" s="6">
        <v>4.3660331849778418</v>
      </c>
      <c r="P5" s="6">
        <v>4.3660331849778418</v>
      </c>
      <c r="Q5" s="6">
        <v>4.3660331849778418</v>
      </c>
      <c r="R5" s="6">
        <v>4.3660331849778418</v>
      </c>
      <c r="S5" s="6">
        <v>4.3660331849778418</v>
      </c>
      <c r="T5" s="6">
        <v>4.3660331849778418</v>
      </c>
      <c r="U5" s="6">
        <v>4.3660331849778418</v>
      </c>
      <c r="V5" s="6">
        <v>4.3660331849778418</v>
      </c>
      <c r="W5" s="6">
        <v>4.3660331849778418</v>
      </c>
      <c r="X5" s="6">
        <v>4.3660331849778418</v>
      </c>
      <c r="Y5" s="6">
        <v>4.3660331849778418</v>
      </c>
      <c r="Z5" s="6">
        <v>4.3660331849778418</v>
      </c>
      <c r="AA5" s="6">
        <v>4.3660331849778418</v>
      </c>
      <c r="AB5" s="6">
        <v>4.3660331849778418</v>
      </c>
      <c r="AC5" s="6">
        <v>4.3660331849778418</v>
      </c>
      <c r="AD5" s="6">
        <v>4.3660331849778418</v>
      </c>
    </row>
    <row r="6" spans="1:30" x14ac:dyDescent="0.35">
      <c r="A6" s="5" t="s">
        <v>13</v>
      </c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35">
      <c r="A7" s="3" t="s">
        <v>1</v>
      </c>
      <c r="B7" s="10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x14ac:dyDescent="0.35">
      <c r="A8" s="3" t="s">
        <v>2</v>
      </c>
      <c r="B8" s="10">
        <v>3244.8936651133345</v>
      </c>
      <c r="C8" s="4">
        <v>3141.1176521604516</v>
      </c>
      <c r="D8" s="4">
        <v>3037.3416392075687</v>
      </c>
      <c r="E8" s="4">
        <v>3029.0947571582365</v>
      </c>
      <c r="F8" s="4">
        <v>3008.6272004081534</v>
      </c>
      <c r="G8" s="4">
        <v>2967.4985406958172</v>
      </c>
      <c r="H8" s="4">
        <v>2927.8676482437522</v>
      </c>
      <c r="I8" s="4">
        <v>2887.8609421652977</v>
      </c>
      <c r="J8" s="4">
        <v>2846.9610070793815</v>
      </c>
      <c r="K8" s="4">
        <v>2800.5005664998976</v>
      </c>
      <c r="L8" s="4">
        <v>2745.8171389905988</v>
      </c>
      <c r="M8" s="4">
        <v>2689.0310513616168</v>
      </c>
      <c r="N8" s="4">
        <v>2638.1180888670769</v>
      </c>
      <c r="O8" s="4">
        <v>2585.7772233607629</v>
      </c>
      <c r="P8" s="4">
        <v>2531.7634513730163</v>
      </c>
      <c r="Q8" s="4">
        <v>2487.3583389749729</v>
      </c>
      <c r="R8" s="4">
        <v>2430.2632113014151</v>
      </c>
      <c r="S8" s="4">
        <v>2371.5200480687931</v>
      </c>
      <c r="T8" s="4">
        <v>2316.5790072008886</v>
      </c>
      <c r="U8" s="4">
        <v>2274.003552006976</v>
      </c>
      <c r="V8" s="4">
        <v>2226.8542867525894</v>
      </c>
      <c r="W8" s="4">
        <v>2181.8950752567107</v>
      </c>
      <c r="X8" s="4">
        <v>2134.5693810712473</v>
      </c>
      <c r="Y8" s="4">
        <v>2086.384118883007</v>
      </c>
      <c r="Z8" s="4">
        <v>2061.4015173417774</v>
      </c>
      <c r="AA8" s="4">
        <v>2086.0554503096814</v>
      </c>
      <c r="AB8" s="4">
        <v>2049.0743567118361</v>
      </c>
      <c r="AC8" s="4">
        <v>2051.6434279365262</v>
      </c>
      <c r="AD8" s="4">
        <v>2018.4330697518824</v>
      </c>
    </row>
    <row r="9" spans="1:30" x14ac:dyDescent="0.35">
      <c r="A9" s="3" t="s">
        <v>3</v>
      </c>
      <c r="B9" s="10">
        <v>55.402267849617402</v>
      </c>
      <c r="C9" s="4">
        <v>53.250468724887895</v>
      </c>
      <c r="D9" s="4">
        <v>51.098669600158381</v>
      </c>
      <c r="E9" s="4">
        <v>50.422489852992761</v>
      </c>
      <c r="F9" s="4">
        <v>49.674264304470952</v>
      </c>
      <c r="G9" s="4">
        <v>48.896767289931155</v>
      </c>
      <c r="H9" s="4">
        <v>48.113518877785673</v>
      </c>
      <c r="I9" s="4">
        <v>47.300411007190249</v>
      </c>
      <c r="J9" s="4">
        <v>45.761936195884203</v>
      </c>
      <c r="K9" s="4">
        <v>44.773825597009086</v>
      </c>
      <c r="L9" s="4">
        <v>43.824164906919798</v>
      </c>
      <c r="M9" s="4">
        <v>42.758606716502577</v>
      </c>
      <c r="N9" s="4">
        <v>41.745723100712638</v>
      </c>
      <c r="O9" s="4">
        <v>40.644517871170393</v>
      </c>
      <c r="P9" s="4">
        <v>40.112112134931138</v>
      </c>
      <c r="Q9" s="4">
        <v>40.367717376094113</v>
      </c>
      <c r="R9" s="4">
        <v>39.875975989958938</v>
      </c>
      <c r="S9" s="4">
        <v>39.698291384572357</v>
      </c>
      <c r="T9" s="4">
        <v>39.525388241502519</v>
      </c>
      <c r="U9" s="4">
        <v>39.253115451541696</v>
      </c>
      <c r="V9" s="4">
        <v>39.147015874135384</v>
      </c>
      <c r="W9" s="4">
        <v>39.012534107149051</v>
      </c>
      <c r="X9" s="4">
        <v>38.986654499983949</v>
      </c>
      <c r="Y9" s="4">
        <v>39.830231323594354</v>
      </c>
      <c r="Z9" s="4">
        <v>40.30482695200422</v>
      </c>
      <c r="AA9" s="4">
        <v>40.714905088562766</v>
      </c>
      <c r="AB9" s="4">
        <v>41.217369085062465</v>
      </c>
      <c r="AC9" s="4">
        <v>41.651757022281615</v>
      </c>
      <c r="AD9" s="4">
        <v>42.071777512729291</v>
      </c>
    </row>
    <row r="10" spans="1:30" x14ac:dyDescent="0.35">
      <c r="A10" s="3" t="s">
        <v>4</v>
      </c>
      <c r="B10" s="10">
        <v>21.375525096231215</v>
      </c>
      <c r="C10" s="4">
        <v>30.922638100525873</v>
      </c>
      <c r="D10" s="4">
        <v>27.705221724384458</v>
      </c>
      <c r="E10" s="4">
        <v>25.553846934317001</v>
      </c>
      <c r="F10" s="4">
        <v>25.808629653709055</v>
      </c>
      <c r="G10" s="4">
        <v>27.385147899318504</v>
      </c>
      <c r="H10" s="4">
        <v>27.623669128738527</v>
      </c>
      <c r="I10" s="4">
        <v>27.90233772807359</v>
      </c>
      <c r="J10" s="4">
        <v>28.192949267380143</v>
      </c>
      <c r="K10" s="4">
        <v>28.192949267380143</v>
      </c>
      <c r="L10" s="4">
        <v>28.192949267380143</v>
      </c>
      <c r="M10" s="4">
        <v>28.192949267380143</v>
      </c>
      <c r="N10" s="4">
        <v>28.192949267380143</v>
      </c>
      <c r="O10" s="4">
        <v>28.192949267380143</v>
      </c>
      <c r="P10" s="4">
        <v>28.192949267380143</v>
      </c>
      <c r="Q10" s="4">
        <v>28.192949267380143</v>
      </c>
      <c r="R10" s="4">
        <v>28.192949267380143</v>
      </c>
      <c r="S10" s="4">
        <v>28.192949267380143</v>
      </c>
      <c r="T10" s="4">
        <v>28.192949267380143</v>
      </c>
      <c r="U10" s="4">
        <v>28.192949267380143</v>
      </c>
      <c r="V10" s="4">
        <v>28.192949267380143</v>
      </c>
      <c r="W10" s="4">
        <v>28.192949267380143</v>
      </c>
      <c r="X10" s="4">
        <v>28.192949267380143</v>
      </c>
      <c r="Y10" s="4">
        <v>28.192949267380143</v>
      </c>
      <c r="Z10" s="4">
        <v>28.192949267380143</v>
      </c>
      <c r="AA10" s="4">
        <v>28.192949267380143</v>
      </c>
      <c r="AB10" s="4">
        <v>28.192949267380143</v>
      </c>
      <c r="AC10" s="4">
        <v>28.192949267380143</v>
      </c>
      <c r="AD10" s="4">
        <v>28.192949267380143</v>
      </c>
    </row>
    <row r="11" spans="1:30" x14ac:dyDescent="0.35">
      <c r="A11" s="5" t="s">
        <v>14</v>
      </c>
      <c r="B11" s="10">
        <v>21.375525096231215</v>
      </c>
      <c r="C11" s="6">
        <v>30.922638100525873</v>
      </c>
      <c r="D11" s="6">
        <v>27.705221724384458</v>
      </c>
      <c r="E11" s="6">
        <v>25.553846934317001</v>
      </c>
      <c r="F11" s="6">
        <v>25.808629653709055</v>
      </c>
      <c r="G11" s="6">
        <v>27.385147899318504</v>
      </c>
      <c r="H11" s="6">
        <v>27.623669128738527</v>
      </c>
      <c r="I11" s="6">
        <v>27.90233772807359</v>
      </c>
      <c r="J11" s="6">
        <v>28.192949267380143</v>
      </c>
      <c r="K11" s="6">
        <v>28.192949267380143</v>
      </c>
      <c r="L11" s="6">
        <v>28.192949267380143</v>
      </c>
      <c r="M11" s="6">
        <v>28.192949267380143</v>
      </c>
      <c r="N11" s="6">
        <v>28.192949267380143</v>
      </c>
      <c r="O11" s="6">
        <v>28.192949267380143</v>
      </c>
      <c r="P11" s="6">
        <v>28.192949267380143</v>
      </c>
      <c r="Q11" s="6">
        <v>28.192949267380143</v>
      </c>
      <c r="R11" s="6">
        <v>28.192949267380143</v>
      </c>
      <c r="S11" s="6">
        <v>28.192949267380143</v>
      </c>
      <c r="T11" s="6">
        <v>28.192949267380143</v>
      </c>
      <c r="U11" s="6">
        <v>28.192949267380143</v>
      </c>
      <c r="V11" s="6">
        <v>28.192949267380143</v>
      </c>
      <c r="W11" s="6">
        <v>28.192949267380143</v>
      </c>
      <c r="X11" s="6">
        <v>28.192949267380143</v>
      </c>
      <c r="Y11" s="6">
        <v>28.192949267380143</v>
      </c>
      <c r="Z11" s="6">
        <v>28.192949267380143</v>
      </c>
      <c r="AA11" s="6">
        <v>28.192949267380143</v>
      </c>
      <c r="AB11" s="6">
        <v>28.192949267380143</v>
      </c>
      <c r="AC11" s="6">
        <v>28.192949267380143</v>
      </c>
      <c r="AD11" s="6">
        <v>28.192949267380143</v>
      </c>
    </row>
    <row r="12" spans="1:30" x14ac:dyDescent="0.35">
      <c r="A12" s="5" t="s">
        <v>15</v>
      </c>
      <c r="B12" s="1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x14ac:dyDescent="0.35">
      <c r="A13" s="5" t="s">
        <v>16</v>
      </c>
      <c r="B13" s="1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x14ac:dyDescent="0.35">
      <c r="A14" s="5" t="s">
        <v>17</v>
      </c>
      <c r="B14" s="10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x14ac:dyDescent="0.35">
      <c r="A15" s="5" t="s">
        <v>18</v>
      </c>
      <c r="B15" s="10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</row>
    <row r="16" spans="1:30" x14ac:dyDescent="0.35">
      <c r="A16" s="3" t="s">
        <v>5</v>
      </c>
      <c r="B16" s="10">
        <v>2068.3747685666494</v>
      </c>
      <c r="C16" s="4">
        <v>1958.1750218612931</v>
      </c>
      <c r="D16" s="4">
        <v>1983.9565453690848</v>
      </c>
      <c r="E16" s="4">
        <v>2009.6362702720226</v>
      </c>
      <c r="F16" s="4">
        <v>2035.4248834104135</v>
      </c>
      <c r="G16" s="4">
        <v>2062.5362004288772</v>
      </c>
      <c r="H16" s="4">
        <v>2090.0270758856004</v>
      </c>
      <c r="I16" s="4">
        <v>2117.9028235987171</v>
      </c>
      <c r="J16" s="4">
        <v>2146.1688317798175</v>
      </c>
      <c r="K16" s="4">
        <v>2174.8305640754538</v>
      </c>
      <c r="L16" s="4">
        <v>2203.8935606232285</v>
      </c>
      <c r="M16" s="4">
        <v>2233.3634391226719</v>
      </c>
      <c r="N16" s="4">
        <v>2263.2458959211081</v>
      </c>
      <c r="O16" s="4">
        <v>2323.5965260912167</v>
      </c>
      <c r="P16" s="4">
        <v>2323.5965260912167</v>
      </c>
      <c r="Q16" s="4">
        <v>2323.5965260912167</v>
      </c>
      <c r="R16" s="4">
        <v>2323.5965260912167</v>
      </c>
      <c r="S16" s="4">
        <v>2323.5965260912167</v>
      </c>
      <c r="T16" s="4">
        <v>2323.5965260912167</v>
      </c>
      <c r="U16" s="4">
        <v>2323.5965260912167</v>
      </c>
      <c r="V16" s="4">
        <v>2323.5965260912167</v>
      </c>
      <c r="W16" s="4">
        <v>2323.5965260912167</v>
      </c>
      <c r="X16" s="4">
        <v>2323.5965260912167</v>
      </c>
      <c r="Y16" s="4">
        <v>2323.5965260912167</v>
      </c>
      <c r="Z16" s="4">
        <v>2323.5965260912167</v>
      </c>
      <c r="AA16" s="4">
        <v>2323.5965260912167</v>
      </c>
      <c r="AB16" s="4">
        <v>2323.5965260912167</v>
      </c>
      <c r="AC16" s="4">
        <v>2323.5965260912167</v>
      </c>
      <c r="AD16" s="4">
        <v>2323.5965260912167</v>
      </c>
    </row>
    <row r="17" spans="1:30" x14ac:dyDescent="0.35">
      <c r="A17" s="5" t="s">
        <v>19</v>
      </c>
      <c r="B17" s="10">
        <v>2068.3747685666494</v>
      </c>
      <c r="C17" s="6">
        <v>1958.1750218612931</v>
      </c>
      <c r="D17" s="6">
        <v>1983.9565453690848</v>
      </c>
      <c r="E17" s="6">
        <v>2009.6362702720226</v>
      </c>
      <c r="F17" s="6">
        <v>2035.4248834104135</v>
      </c>
      <c r="G17" s="6">
        <v>2062.5362004288772</v>
      </c>
      <c r="H17" s="6">
        <v>2090.0270758856004</v>
      </c>
      <c r="I17" s="6">
        <v>2117.9028235987171</v>
      </c>
      <c r="J17" s="6">
        <v>2146.1688317798175</v>
      </c>
      <c r="K17" s="6">
        <v>2174.8305640754538</v>
      </c>
      <c r="L17" s="6">
        <v>2203.8935606232285</v>
      </c>
      <c r="M17" s="6">
        <v>2233.3634391226719</v>
      </c>
      <c r="N17" s="6">
        <v>2263.2458959211081</v>
      </c>
      <c r="O17" s="6">
        <v>2323.5965260912167</v>
      </c>
      <c r="P17" s="6">
        <v>2323.5965260912167</v>
      </c>
      <c r="Q17" s="6">
        <v>2323.5965260912167</v>
      </c>
      <c r="R17" s="6">
        <v>2323.5965260912167</v>
      </c>
      <c r="S17" s="6">
        <v>2323.5965260912167</v>
      </c>
      <c r="T17" s="6">
        <v>2323.5965260912167</v>
      </c>
      <c r="U17" s="6">
        <v>2323.5965260912167</v>
      </c>
      <c r="V17" s="6">
        <v>2323.5965260912167</v>
      </c>
      <c r="W17" s="6">
        <v>2323.5965260912167</v>
      </c>
      <c r="X17" s="6">
        <v>2323.5965260912167</v>
      </c>
      <c r="Y17" s="6">
        <v>2323.5965260912167</v>
      </c>
      <c r="Z17" s="6">
        <v>2323.5965260912167</v>
      </c>
      <c r="AA17" s="6">
        <v>2323.5965260912167</v>
      </c>
      <c r="AB17" s="6">
        <v>2323.5965260912167</v>
      </c>
      <c r="AC17" s="6">
        <v>2323.5965260912167</v>
      </c>
      <c r="AD17" s="6">
        <v>2323.5965260912167</v>
      </c>
    </row>
    <row r="18" spans="1:30" x14ac:dyDescent="0.35">
      <c r="A18" s="5" t="s">
        <v>20</v>
      </c>
      <c r="B18" s="1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x14ac:dyDescent="0.35">
      <c r="A19" s="5" t="s">
        <v>21</v>
      </c>
      <c r="B19" s="10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x14ac:dyDescent="0.35">
      <c r="A20" s="5" t="s">
        <v>22</v>
      </c>
      <c r="B20" s="1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x14ac:dyDescent="0.35">
      <c r="A21" s="5" t="s">
        <v>23</v>
      </c>
      <c r="B21" s="1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x14ac:dyDescent="0.35">
      <c r="A22" s="3" t="s">
        <v>6</v>
      </c>
      <c r="B22" s="1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x14ac:dyDescent="0.35">
      <c r="A23" s="3" t="s">
        <v>7</v>
      </c>
      <c r="B23" s="1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x14ac:dyDescent="0.35">
      <c r="A24" s="5" t="s">
        <v>24</v>
      </c>
      <c r="B24" s="1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x14ac:dyDescent="0.35">
      <c r="A25" s="5" t="s">
        <v>25</v>
      </c>
      <c r="B25" s="10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x14ac:dyDescent="0.35">
      <c r="A26" s="5" t="s">
        <v>26</v>
      </c>
      <c r="B26" s="1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x14ac:dyDescent="0.35">
      <c r="A27" s="5" t="s">
        <v>27</v>
      </c>
      <c r="B27" s="10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x14ac:dyDescent="0.35">
      <c r="A28" s="5" t="s">
        <v>28</v>
      </c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x14ac:dyDescent="0.35">
      <c r="A29" s="5" t="s">
        <v>29</v>
      </c>
      <c r="B29" s="10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x14ac:dyDescent="0.35">
      <c r="A30" s="3" t="s">
        <v>8</v>
      </c>
      <c r="B30" s="1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x14ac:dyDescent="0.35">
      <c r="A31" s="5" t="s">
        <v>30</v>
      </c>
      <c r="B31" s="10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x14ac:dyDescent="0.35">
      <c r="A32" s="5" t="s">
        <v>31</v>
      </c>
      <c r="B32" s="10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x14ac:dyDescent="0.35">
      <c r="A33" s="5" t="s">
        <v>32</v>
      </c>
      <c r="B33" s="10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x14ac:dyDescent="0.35">
      <c r="A34" s="5" t="s">
        <v>33</v>
      </c>
      <c r="B34" s="10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x14ac:dyDescent="0.3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30" s="2" customFormat="1" x14ac:dyDescent="0.35">
      <c r="A36" s="1" t="s">
        <v>44</v>
      </c>
      <c r="B36" s="8">
        <v>14707.386341720457</v>
      </c>
      <c r="C36" s="8">
        <v>11927.591743280074</v>
      </c>
      <c r="D36" s="8">
        <v>11954.292441419295</v>
      </c>
      <c r="E36" s="8">
        <v>11473.35559304082</v>
      </c>
      <c r="F36" s="8">
        <v>11296.814681512096</v>
      </c>
      <c r="G36" s="8">
        <v>10213.958143367461</v>
      </c>
      <c r="H36" s="8">
        <v>9455.6985355180004</v>
      </c>
      <c r="I36" s="8">
        <v>9342.1970821749237</v>
      </c>
      <c r="J36" s="8">
        <v>8700.9061547699821</v>
      </c>
      <c r="K36" s="8">
        <v>8744.4462290129886</v>
      </c>
      <c r="L36" s="8">
        <v>7908.020577056508</v>
      </c>
      <c r="M36" s="8">
        <v>8036.5058518642218</v>
      </c>
      <c r="N36" s="8">
        <v>8078.2166795439534</v>
      </c>
      <c r="O36" s="8">
        <v>8713.0576042154535</v>
      </c>
      <c r="P36" s="8">
        <v>8460.2591671851769</v>
      </c>
      <c r="Q36" s="8">
        <v>8447.921851881576</v>
      </c>
      <c r="R36" s="8">
        <v>8730.7340560072826</v>
      </c>
      <c r="S36" s="8">
        <v>8254.6466254217121</v>
      </c>
      <c r="T36" s="8">
        <v>7914.5525987876226</v>
      </c>
      <c r="U36" s="8">
        <v>7674.8893422106557</v>
      </c>
      <c r="V36" s="8">
        <v>7533.2102806034845</v>
      </c>
      <c r="W36" s="8">
        <v>7846.3702275101978</v>
      </c>
      <c r="X36" s="8">
        <v>7880.2724345657007</v>
      </c>
      <c r="Y36" s="8">
        <v>8093.2174292687614</v>
      </c>
      <c r="Z36" s="8">
        <v>7580.6851713347423</v>
      </c>
      <c r="AA36" s="8">
        <v>7788.5953295269073</v>
      </c>
      <c r="AB36" s="8">
        <v>7532.2394316462287</v>
      </c>
      <c r="AC36" s="8">
        <v>7419.1162091773476</v>
      </c>
      <c r="AD36" s="8">
        <v>7729.9238917996681</v>
      </c>
    </row>
    <row r="37" spans="1:30" x14ac:dyDescent="0.35">
      <c r="B37" s="11">
        <f t="shared" ref="B37:AD37" si="0">B36-(B2+B7+B8+B9+B10+B16+B22+B23+B30)</f>
        <v>0</v>
      </c>
      <c r="C37" s="11">
        <f t="shared" si="0"/>
        <v>0</v>
      </c>
      <c r="D37" s="11">
        <f t="shared" si="0"/>
        <v>0</v>
      </c>
      <c r="E37" s="11">
        <f t="shared" si="0"/>
        <v>0</v>
      </c>
      <c r="F37" s="11">
        <f t="shared" si="0"/>
        <v>0</v>
      </c>
      <c r="G37" s="11">
        <f t="shared" si="0"/>
        <v>0</v>
      </c>
      <c r="H37" s="11">
        <f t="shared" si="0"/>
        <v>0</v>
      </c>
      <c r="I37" s="11">
        <f t="shared" si="0"/>
        <v>0</v>
      </c>
      <c r="J37" s="11">
        <f t="shared" si="0"/>
        <v>0</v>
      </c>
      <c r="K37" s="11">
        <f t="shared" si="0"/>
        <v>0</v>
      </c>
      <c r="L37" s="11">
        <f t="shared" si="0"/>
        <v>0</v>
      </c>
      <c r="M37" s="11">
        <f t="shared" si="0"/>
        <v>0</v>
      </c>
      <c r="N37" s="11">
        <f t="shared" si="0"/>
        <v>0</v>
      </c>
      <c r="O37" s="11">
        <f t="shared" si="0"/>
        <v>0</v>
      </c>
      <c r="P37" s="11">
        <f t="shared" si="0"/>
        <v>0</v>
      </c>
      <c r="Q37" s="11">
        <f t="shared" si="0"/>
        <v>0</v>
      </c>
      <c r="R37" s="11">
        <f t="shared" si="0"/>
        <v>0</v>
      </c>
      <c r="S37" s="11">
        <f t="shared" si="0"/>
        <v>0</v>
      </c>
      <c r="T37" s="11">
        <f t="shared" si="0"/>
        <v>0</v>
      </c>
      <c r="U37" s="11">
        <f t="shared" si="0"/>
        <v>0</v>
      </c>
      <c r="V37" s="11">
        <f t="shared" si="0"/>
        <v>0</v>
      </c>
      <c r="W37" s="11">
        <f t="shared" si="0"/>
        <v>0</v>
      </c>
      <c r="X37" s="11">
        <f t="shared" si="0"/>
        <v>0</v>
      </c>
      <c r="Y37" s="11">
        <f t="shared" si="0"/>
        <v>0</v>
      </c>
      <c r="Z37" s="11">
        <f t="shared" si="0"/>
        <v>0</v>
      </c>
      <c r="AA37" s="11">
        <f t="shared" si="0"/>
        <v>0</v>
      </c>
      <c r="AB37" s="11">
        <f t="shared" si="0"/>
        <v>0</v>
      </c>
      <c r="AC37" s="11">
        <f t="shared" si="0"/>
        <v>0</v>
      </c>
      <c r="AD37" s="11">
        <f t="shared" si="0"/>
        <v>0</v>
      </c>
    </row>
    <row r="38" spans="1:30" x14ac:dyDescent="0.3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40" spans="1:30" x14ac:dyDescent="0.35">
      <c r="A40" s="1" t="s">
        <v>48</v>
      </c>
      <c r="B40" s="9">
        <v>2022</v>
      </c>
      <c r="C40" s="1">
        <v>2023</v>
      </c>
      <c r="D40" s="1">
        <v>2024</v>
      </c>
      <c r="E40" s="1">
        <v>2025</v>
      </c>
      <c r="F40" s="1">
        <v>2026</v>
      </c>
      <c r="G40" s="1">
        <v>2027</v>
      </c>
      <c r="H40" s="1">
        <v>2028</v>
      </c>
      <c r="I40" s="1">
        <v>2029</v>
      </c>
      <c r="J40" s="1">
        <v>2030</v>
      </c>
      <c r="K40" s="1">
        <v>2031</v>
      </c>
      <c r="L40" s="1">
        <v>2032</v>
      </c>
      <c r="M40" s="1">
        <v>2033</v>
      </c>
      <c r="N40" s="1">
        <v>2034</v>
      </c>
      <c r="O40" s="1">
        <v>2035</v>
      </c>
      <c r="P40" s="1">
        <v>2036</v>
      </c>
      <c r="Q40" s="1">
        <v>2037</v>
      </c>
      <c r="R40" s="1">
        <v>2038</v>
      </c>
      <c r="S40" s="1">
        <v>2039</v>
      </c>
      <c r="T40" s="1">
        <v>2040</v>
      </c>
      <c r="U40" s="1">
        <v>2041</v>
      </c>
      <c r="V40" s="1">
        <v>2042</v>
      </c>
      <c r="W40" s="1">
        <v>2043</v>
      </c>
      <c r="X40" s="1">
        <v>2044</v>
      </c>
      <c r="Y40" s="1">
        <v>2045</v>
      </c>
      <c r="Z40" s="1">
        <v>2046</v>
      </c>
      <c r="AA40" s="1">
        <v>2047</v>
      </c>
      <c r="AB40" s="1">
        <v>2048</v>
      </c>
      <c r="AC40" s="1">
        <v>2049</v>
      </c>
      <c r="AD40" s="1">
        <v>2050</v>
      </c>
    </row>
    <row r="41" spans="1:30" x14ac:dyDescent="0.35">
      <c r="A41" s="3" t="s">
        <v>0</v>
      </c>
      <c r="B41" s="10">
        <v>760.8340815016843</v>
      </c>
      <c r="C41" s="4">
        <v>769.25965858869881</v>
      </c>
      <c r="D41" s="4">
        <v>762.38230988451642</v>
      </c>
      <c r="E41" s="4">
        <v>761.01044165728138</v>
      </c>
      <c r="F41" s="4">
        <v>767.15162693867649</v>
      </c>
      <c r="G41" s="4">
        <v>745.23532352935342</v>
      </c>
      <c r="H41" s="4">
        <v>729.78839540282911</v>
      </c>
      <c r="I41" s="4">
        <v>727.45773325752816</v>
      </c>
      <c r="J41" s="4">
        <v>713.29960836928581</v>
      </c>
      <c r="K41" s="4">
        <v>696.01480155088018</v>
      </c>
      <c r="L41" s="4">
        <v>678.36422537102487</v>
      </c>
      <c r="M41" s="4">
        <v>680.95428157897049</v>
      </c>
      <c r="N41" s="4">
        <v>682.08266895750967</v>
      </c>
      <c r="O41" s="4">
        <v>693.96073376665322</v>
      </c>
      <c r="P41" s="4">
        <v>689.32503971532446</v>
      </c>
      <c r="Q41" s="4">
        <v>689.68610320149867</v>
      </c>
      <c r="R41" s="4">
        <v>696.25621837516337</v>
      </c>
      <c r="S41" s="4">
        <v>687.5231216406429</v>
      </c>
      <c r="T41" s="4">
        <v>680.47397483951454</v>
      </c>
      <c r="U41" s="4">
        <v>676.02691422289286</v>
      </c>
      <c r="V41" s="4">
        <v>673.73494441693128</v>
      </c>
      <c r="W41" s="4">
        <v>680.99118714681254</v>
      </c>
      <c r="X41" s="4">
        <v>682.50898511440232</v>
      </c>
      <c r="Y41" s="4">
        <v>687.70648647315943</v>
      </c>
      <c r="Z41" s="4">
        <v>677.24210518516361</v>
      </c>
      <c r="AA41" s="4">
        <v>681.31693780332364</v>
      </c>
      <c r="AB41" s="4">
        <v>676.52029753142006</v>
      </c>
      <c r="AC41" s="4">
        <v>674.11968420798144</v>
      </c>
      <c r="AD41" s="4">
        <v>681.12112819652668</v>
      </c>
    </row>
    <row r="42" spans="1:30" x14ac:dyDescent="0.35">
      <c r="A42" s="5" t="s">
        <v>10</v>
      </c>
      <c r="B42" s="10">
        <v>707.96492512122859</v>
      </c>
      <c r="C42" s="6">
        <v>678.285951550748</v>
      </c>
      <c r="D42" s="6">
        <v>669.72503940681054</v>
      </c>
      <c r="E42" s="6">
        <v>669.60693836747669</v>
      </c>
      <c r="F42" s="6">
        <v>673.93702436853619</v>
      </c>
      <c r="G42" s="6">
        <v>658.67977871986568</v>
      </c>
      <c r="H42" s="6">
        <v>647.76307532324063</v>
      </c>
      <c r="I42" s="6">
        <v>646.78477527449741</v>
      </c>
      <c r="J42" s="6">
        <v>637.62577785557096</v>
      </c>
      <c r="K42" s="6">
        <v>620.5707629217768</v>
      </c>
      <c r="L42" s="6">
        <v>608.87472472325453</v>
      </c>
      <c r="M42" s="6">
        <v>611.16599673528526</v>
      </c>
      <c r="N42" s="6">
        <v>612.51880537084708</v>
      </c>
      <c r="O42" s="6">
        <v>621.08270241758873</v>
      </c>
      <c r="P42" s="6">
        <v>618.28200452794863</v>
      </c>
      <c r="Q42" s="6">
        <v>618.74053037816702</v>
      </c>
      <c r="R42" s="6">
        <v>623.64688122521466</v>
      </c>
      <c r="S42" s="6">
        <v>618.06644566927616</v>
      </c>
      <c r="T42" s="6">
        <v>613.53020976425751</v>
      </c>
      <c r="U42" s="6">
        <v>610.68966638751408</v>
      </c>
      <c r="V42" s="6">
        <v>609.3286879914217</v>
      </c>
      <c r="W42" s="6">
        <v>614.49238610157045</v>
      </c>
      <c r="X42" s="6">
        <v>615.66286256575677</v>
      </c>
      <c r="Y42" s="6">
        <v>619.41518837019703</v>
      </c>
      <c r="Z42" s="6">
        <v>612.38103818912441</v>
      </c>
      <c r="AA42" s="6">
        <v>615.01649586016947</v>
      </c>
      <c r="AB42" s="6">
        <v>611.85102682988099</v>
      </c>
      <c r="AC42" s="6">
        <v>610.17349423614633</v>
      </c>
      <c r="AD42" s="6">
        <v>615.12595319042111</v>
      </c>
    </row>
    <row r="43" spans="1:30" x14ac:dyDescent="0.35">
      <c r="A43" s="5" t="s">
        <v>11</v>
      </c>
      <c r="B43" s="10">
        <v>0.30021396347558493</v>
      </c>
      <c r="C43" s="6">
        <v>0.32152126121349056</v>
      </c>
      <c r="D43" s="6">
        <v>0.28989621912694474</v>
      </c>
      <c r="E43" s="6">
        <v>0.32152126121349056</v>
      </c>
      <c r="F43" s="6">
        <v>0.32152126121349056</v>
      </c>
      <c r="G43" s="6">
        <v>0.32152126121349056</v>
      </c>
      <c r="H43" s="6">
        <v>0.32152126121349056</v>
      </c>
      <c r="I43" s="6">
        <v>0.28989621912694474</v>
      </c>
      <c r="J43" s="6">
        <v>0.32152126121349056</v>
      </c>
      <c r="K43" s="6">
        <v>0.32152126121349056</v>
      </c>
      <c r="L43" s="6">
        <v>0.32152126121349056</v>
      </c>
      <c r="M43" s="6">
        <v>0.32152126121349056</v>
      </c>
      <c r="N43" s="6">
        <v>0.28989621912694474</v>
      </c>
      <c r="O43" s="6">
        <v>0.32152126121349056</v>
      </c>
      <c r="P43" s="6">
        <v>0.32152126121349056</v>
      </c>
      <c r="Q43" s="6">
        <v>0.32152126121349056</v>
      </c>
      <c r="R43" s="6">
        <v>0.32152126121349056</v>
      </c>
      <c r="S43" s="6">
        <v>0.28989621912694474</v>
      </c>
      <c r="T43" s="6">
        <v>0.32152126121349056</v>
      </c>
      <c r="U43" s="6">
        <v>0.32152126121349056</v>
      </c>
      <c r="V43" s="6">
        <v>0.32152126121349056</v>
      </c>
      <c r="W43" s="6">
        <v>0.32152126121349056</v>
      </c>
      <c r="X43" s="6">
        <v>0.32152126121349056</v>
      </c>
      <c r="Y43" s="6">
        <v>0.32152126121349056</v>
      </c>
      <c r="Z43" s="6">
        <v>0.32152126121349056</v>
      </c>
      <c r="AA43" s="6">
        <v>0.32152126121349056</v>
      </c>
      <c r="AB43" s="6">
        <v>0.32152126121349056</v>
      </c>
      <c r="AC43" s="6">
        <v>0.32152126121349056</v>
      </c>
      <c r="AD43" s="6">
        <v>0.32152126121349056</v>
      </c>
    </row>
    <row r="44" spans="1:30" x14ac:dyDescent="0.35">
      <c r="A44" s="5" t="s">
        <v>12</v>
      </c>
      <c r="B44" s="10">
        <v>-37.02847482464442</v>
      </c>
      <c r="C44" s="6">
        <v>0.13237817797718776</v>
      </c>
      <c r="D44" s="6">
        <v>0.13237817797718776</v>
      </c>
      <c r="E44" s="6">
        <v>4.3433116831463892E-3</v>
      </c>
      <c r="F44" s="6">
        <v>4.3433116831463892E-3</v>
      </c>
      <c r="G44" s="6">
        <v>4.3433116831463892E-3</v>
      </c>
      <c r="H44" s="6">
        <v>4.3433116831463892E-3</v>
      </c>
      <c r="I44" s="6">
        <v>4.3433116831463892E-3</v>
      </c>
      <c r="J44" s="6">
        <v>4.3433116831463892E-3</v>
      </c>
      <c r="K44" s="6">
        <v>4.3433116831463892E-3</v>
      </c>
      <c r="L44" s="6">
        <v>4.3433116831463892E-3</v>
      </c>
      <c r="M44" s="6">
        <v>4.3433116831463892E-3</v>
      </c>
      <c r="N44" s="6">
        <v>4.3433116831463892E-3</v>
      </c>
      <c r="O44" s="6">
        <v>4.3433116831463892E-3</v>
      </c>
      <c r="P44" s="6">
        <v>4.3433116831463892E-3</v>
      </c>
      <c r="Q44" s="6">
        <v>4.3433116831463892E-3</v>
      </c>
      <c r="R44" s="6">
        <v>4.3433116831463892E-3</v>
      </c>
      <c r="S44" s="6">
        <v>8.1057501406078813E-5</v>
      </c>
      <c r="T44" s="6">
        <v>8.1057501406078813E-5</v>
      </c>
      <c r="U44" s="6">
        <v>8.1057501406078813E-5</v>
      </c>
      <c r="V44" s="6">
        <v>8.1057501406078813E-5</v>
      </c>
      <c r="W44" s="6">
        <v>8.1057501406078813E-5</v>
      </c>
      <c r="X44" s="6">
        <v>8.1057501406078813E-5</v>
      </c>
      <c r="Y44" s="6">
        <v>8.1057501406078813E-5</v>
      </c>
      <c r="Z44" s="6">
        <v>8.1057501406078813E-5</v>
      </c>
      <c r="AA44" s="6">
        <v>8.1057501406078813E-5</v>
      </c>
      <c r="AB44" s="6">
        <v>8.1057501406078813E-5</v>
      </c>
      <c r="AC44" s="6">
        <v>8.1057501406078813E-5</v>
      </c>
      <c r="AD44" s="6">
        <v>8.1057501406078813E-5</v>
      </c>
    </row>
    <row r="45" spans="1:30" x14ac:dyDescent="0.35">
      <c r="A45" s="5" t="s">
        <v>13</v>
      </c>
      <c r="B45" s="10">
        <v>89.597417241624456</v>
      </c>
      <c r="C45" s="6">
        <v>90.519807598760053</v>
      </c>
      <c r="D45" s="6">
        <v>92.234996080601775</v>
      </c>
      <c r="E45" s="6">
        <v>91.077638716908027</v>
      </c>
      <c r="F45" s="6">
        <v>92.88873799724368</v>
      </c>
      <c r="G45" s="6">
        <v>86.229680236591108</v>
      </c>
      <c r="H45" s="6">
        <v>81.699455506691805</v>
      </c>
      <c r="I45" s="6">
        <v>80.378718452220681</v>
      </c>
      <c r="J45" s="6">
        <v>75.347965940818142</v>
      </c>
      <c r="K45" s="6">
        <v>75.11817405620674</v>
      </c>
      <c r="L45" s="6">
        <v>69.163636074873708</v>
      </c>
      <c r="M45" s="6">
        <v>69.462420270788584</v>
      </c>
      <c r="N45" s="6">
        <v>69.26962405585256</v>
      </c>
      <c r="O45" s="6">
        <v>72.552166776167795</v>
      </c>
      <c r="P45" s="6">
        <v>70.717170614479173</v>
      </c>
      <c r="Q45" s="6">
        <v>70.619708250435025</v>
      </c>
      <c r="R45" s="6">
        <v>72.283472577052123</v>
      </c>
      <c r="S45" s="6">
        <v>69.166698694738329</v>
      </c>
      <c r="T45" s="6">
        <v>66.622162756542025</v>
      </c>
      <c r="U45" s="6">
        <v>65.015645516663795</v>
      </c>
      <c r="V45" s="6">
        <v>64.084654106794574</v>
      </c>
      <c r="W45" s="6">
        <v>66.177198726527067</v>
      </c>
      <c r="X45" s="6">
        <v>66.524520229930573</v>
      </c>
      <c r="Y45" s="6">
        <v>67.969695784247421</v>
      </c>
      <c r="Z45" s="6">
        <v>64.539464677324233</v>
      </c>
      <c r="AA45" s="6">
        <v>65.978839624439203</v>
      </c>
      <c r="AB45" s="6">
        <v>64.347668382824068</v>
      </c>
      <c r="AC45" s="6">
        <v>63.624587653120123</v>
      </c>
      <c r="AD45" s="6">
        <v>65.673572687390589</v>
      </c>
    </row>
    <row r="46" spans="1:30" x14ac:dyDescent="0.35">
      <c r="A46" s="3" t="s">
        <v>1</v>
      </c>
      <c r="B46" s="10">
        <v>5787.3846312369369</v>
      </c>
      <c r="C46" s="4">
        <v>5793.296272010688</v>
      </c>
      <c r="D46" s="4">
        <v>5799.2079127844354</v>
      </c>
      <c r="E46" s="4">
        <v>5745.719472554586</v>
      </c>
      <c r="F46" s="4">
        <v>5649.8681606294649</v>
      </c>
      <c r="G46" s="4">
        <v>5523.7811363822238</v>
      </c>
      <c r="H46" s="4">
        <v>5358.2556756844706</v>
      </c>
      <c r="I46" s="4">
        <v>5166.0190679416228</v>
      </c>
      <c r="J46" s="4">
        <v>4906.6882982154666</v>
      </c>
      <c r="K46" s="4">
        <v>4528.6728551415054</v>
      </c>
      <c r="L46" s="4">
        <v>4148.8382582764407</v>
      </c>
      <c r="M46" s="4">
        <v>3756.2919254750254</v>
      </c>
      <c r="N46" s="4">
        <v>3364.0372518422646</v>
      </c>
      <c r="O46" s="4">
        <v>3052.1273365526968</v>
      </c>
      <c r="P46" s="4">
        <v>2745.7856000417287</v>
      </c>
      <c r="Q46" s="4">
        <v>2507.9281403949567</v>
      </c>
      <c r="R46" s="4">
        <v>2230.6540781036811</v>
      </c>
      <c r="S46" s="4">
        <v>2045.7835737008877</v>
      </c>
      <c r="T46" s="4">
        <v>1895.334333654914</v>
      </c>
      <c r="U46" s="4">
        <v>1778.7764600387845</v>
      </c>
      <c r="V46" s="4">
        <v>1679.1028013752723</v>
      </c>
      <c r="W46" s="4">
        <v>1606.4326851288611</v>
      </c>
      <c r="X46" s="4">
        <v>1547.2525680082479</v>
      </c>
      <c r="Y46" s="4">
        <v>1535.1804056495043</v>
      </c>
      <c r="Z46" s="4">
        <v>1522.911789440408</v>
      </c>
      <c r="AA46" s="4">
        <v>1510.1033493953692</v>
      </c>
      <c r="AB46" s="4">
        <v>1509.0602888845046</v>
      </c>
      <c r="AC46" s="4">
        <v>1506.4275598261686</v>
      </c>
      <c r="AD46" s="4">
        <v>1507.6207146406362</v>
      </c>
    </row>
    <row r="47" spans="1:30" x14ac:dyDescent="0.35">
      <c r="A47" s="3" t="s">
        <v>2</v>
      </c>
      <c r="B47" s="10">
        <v>1057.1649585042906</v>
      </c>
      <c r="C47" s="4">
        <v>1026.2141660625944</v>
      </c>
      <c r="D47" s="4">
        <v>995.26337362089907</v>
      </c>
      <c r="E47" s="4">
        <v>992.67097446000162</v>
      </c>
      <c r="F47" s="4">
        <v>986.72982446581818</v>
      </c>
      <c r="G47" s="4">
        <v>975.10115595574416</v>
      </c>
      <c r="H47" s="4">
        <v>964.02603509467053</v>
      </c>
      <c r="I47" s="4">
        <v>952.81319591508463</v>
      </c>
      <c r="J47" s="4">
        <v>941.42375083866</v>
      </c>
      <c r="K47" s="4">
        <v>928.146217093225</v>
      </c>
      <c r="L47" s="4">
        <v>912.61792658875402</v>
      </c>
      <c r="M47" s="4">
        <v>896.48789571265479</v>
      </c>
      <c r="N47" s="4">
        <v>881.94036900263063</v>
      </c>
      <c r="O47" s="4">
        <v>867.01150024618528</v>
      </c>
      <c r="P47" s="4">
        <v>851.93455359973495</v>
      </c>
      <c r="Q47" s="4">
        <v>840.42310640563937</v>
      </c>
      <c r="R47" s="4">
        <v>824.13534804877281</v>
      </c>
      <c r="S47" s="4">
        <v>807.41831627912961</v>
      </c>
      <c r="T47" s="4">
        <v>792.02867515930893</v>
      </c>
      <c r="U47" s="4">
        <v>779.0816441366469</v>
      </c>
      <c r="V47" s="4">
        <v>764.74651102282951</v>
      </c>
      <c r="W47" s="4">
        <v>751.08895736383738</v>
      </c>
      <c r="X47" s="4">
        <v>736.95143723991896</v>
      </c>
      <c r="Y47" s="4">
        <v>723.10965770050962</v>
      </c>
      <c r="Z47" s="4">
        <v>716.52809884541057</v>
      </c>
      <c r="AA47" s="4">
        <v>723.89605988090261</v>
      </c>
      <c r="AB47" s="4">
        <v>712.8062107839396</v>
      </c>
      <c r="AC47" s="4">
        <v>712.80648069629478</v>
      </c>
      <c r="AD47" s="4">
        <v>702.37158465427842</v>
      </c>
    </row>
    <row r="48" spans="1:30" x14ac:dyDescent="0.35">
      <c r="A48" s="3" t="s">
        <v>3</v>
      </c>
      <c r="B48" s="10">
        <v>1366.6391343059338</v>
      </c>
      <c r="C48" s="4">
        <v>1332.8408876946023</v>
      </c>
      <c r="D48" s="4">
        <v>1299.0426410832708</v>
      </c>
      <c r="E48" s="4">
        <v>1271.4703386335543</v>
      </c>
      <c r="F48" s="4">
        <v>1244.0757484934875</v>
      </c>
      <c r="G48" s="4">
        <v>1215.5266255466186</v>
      </c>
      <c r="H48" s="4">
        <v>1184.7254024299948</v>
      </c>
      <c r="I48" s="4">
        <v>1151.0611594322982</v>
      </c>
      <c r="J48" s="4">
        <v>1107.045720356728</v>
      </c>
      <c r="K48" s="4">
        <v>1070.7524813746641</v>
      </c>
      <c r="L48" s="4">
        <v>1034.3504225580366</v>
      </c>
      <c r="M48" s="4">
        <v>995.80533022717918</v>
      </c>
      <c r="N48" s="4">
        <v>957.69898922749769</v>
      </c>
      <c r="O48" s="4">
        <v>921.75337083702311</v>
      </c>
      <c r="P48" s="4">
        <v>907.33549951401858</v>
      </c>
      <c r="Q48" s="4">
        <v>915.29265563975287</v>
      </c>
      <c r="R48" s="4">
        <v>902.02029943390858</v>
      </c>
      <c r="S48" s="4">
        <v>895.83050964381232</v>
      </c>
      <c r="T48" s="4">
        <v>893.60596683699873</v>
      </c>
      <c r="U48" s="4">
        <v>888.94976366786693</v>
      </c>
      <c r="V48" s="4">
        <v>888.84930376429384</v>
      </c>
      <c r="W48" s="4">
        <v>890.12518765217487</v>
      </c>
      <c r="X48" s="4">
        <v>896.07059105879489</v>
      </c>
      <c r="Y48" s="4">
        <v>916.2999295710182</v>
      </c>
      <c r="Z48" s="4">
        <v>931.87086593098161</v>
      </c>
      <c r="AA48" s="4">
        <v>946.6466453645105</v>
      </c>
      <c r="AB48" s="4">
        <v>962.97250597428501</v>
      </c>
      <c r="AC48" s="4">
        <v>977.62756269377098</v>
      </c>
      <c r="AD48" s="4">
        <v>994.62297199805028</v>
      </c>
    </row>
    <row r="49" spans="1:30" x14ac:dyDescent="0.35">
      <c r="A49" s="3" t="s">
        <v>4</v>
      </c>
      <c r="B49" s="10">
        <v>11729.91032409851</v>
      </c>
      <c r="C49" s="4">
        <v>11750.683498182651</v>
      </c>
      <c r="D49" s="4">
        <v>11547.741216957362</v>
      </c>
      <c r="E49" s="4">
        <v>11425.112730274297</v>
      </c>
      <c r="F49" s="4">
        <v>11429.041325127508</v>
      </c>
      <c r="G49" s="4">
        <v>11408.599428619142</v>
      </c>
      <c r="H49" s="4">
        <v>11359.237235678449</v>
      </c>
      <c r="I49" s="4">
        <v>11277.495690799862</v>
      </c>
      <c r="J49" s="4">
        <v>11160.067840361009</v>
      </c>
      <c r="K49" s="4">
        <v>10870.566774178988</v>
      </c>
      <c r="L49" s="4">
        <v>10588.192265409032</v>
      </c>
      <c r="M49" s="4">
        <v>10314.360924427468</v>
      </c>
      <c r="N49" s="4">
        <v>10053.14206871645</v>
      </c>
      <c r="O49" s="4">
        <v>9628.8822318458515</v>
      </c>
      <c r="P49" s="4">
        <v>9195.6692781392467</v>
      </c>
      <c r="Q49" s="4">
        <v>8778.3382437867967</v>
      </c>
      <c r="R49" s="4">
        <v>8379.009971258798</v>
      </c>
      <c r="S49" s="4">
        <v>7995.0196032518124</v>
      </c>
      <c r="T49" s="4">
        <v>7613.7256871437285</v>
      </c>
      <c r="U49" s="4">
        <v>7232.2680887838987</v>
      </c>
      <c r="V49" s="4">
        <v>6872.1573769065808</v>
      </c>
      <c r="W49" s="4">
        <v>6526.8880105850085</v>
      </c>
      <c r="X49" s="4">
        <v>6212.7982555286462</v>
      </c>
      <c r="Y49" s="4">
        <v>5933.8021538330086</v>
      </c>
      <c r="Z49" s="4">
        <v>5659.3327424349172</v>
      </c>
      <c r="AA49" s="4">
        <v>5390.7251840571371</v>
      </c>
      <c r="AB49" s="4">
        <v>5201.8910491375063</v>
      </c>
      <c r="AC49" s="4">
        <v>5083.7919465001078</v>
      </c>
      <c r="AD49" s="4">
        <v>5028.8599569836269</v>
      </c>
    </row>
    <row r="50" spans="1:30" x14ac:dyDescent="0.35">
      <c r="A50" s="5" t="s">
        <v>14</v>
      </c>
      <c r="B50" s="10">
        <v>0.16812581107283009</v>
      </c>
      <c r="C50" s="6">
        <v>0.22553433407153278</v>
      </c>
      <c r="D50" s="6">
        <v>0.1947464844944129</v>
      </c>
      <c r="E50" s="6">
        <v>0.17933789653234555</v>
      </c>
      <c r="F50" s="6">
        <v>0.18126523787028859</v>
      </c>
      <c r="G50" s="6">
        <v>0.19521149895539125</v>
      </c>
      <c r="H50" s="6">
        <v>0.1969661793610058</v>
      </c>
      <c r="I50" s="6">
        <v>0.19907420894937999</v>
      </c>
      <c r="J50" s="6">
        <v>0.20127258266296622</v>
      </c>
      <c r="K50" s="6">
        <v>0.20127258266296622</v>
      </c>
      <c r="L50" s="6">
        <v>0.20127258266296622</v>
      </c>
      <c r="M50" s="6">
        <v>0.20127258266296622</v>
      </c>
      <c r="N50" s="6">
        <v>0.20127258266296622</v>
      </c>
      <c r="O50" s="6">
        <v>0.20127258266296622</v>
      </c>
      <c r="P50" s="6">
        <v>0.20127258266296622</v>
      </c>
      <c r="Q50" s="6">
        <v>0.20127258266296622</v>
      </c>
      <c r="R50" s="6">
        <v>0.20127258266296622</v>
      </c>
      <c r="S50" s="6">
        <v>0.20127258266296622</v>
      </c>
      <c r="T50" s="6">
        <v>0.20127258266296622</v>
      </c>
      <c r="U50" s="6">
        <v>0.20127258266296622</v>
      </c>
      <c r="V50" s="6">
        <v>0.20127258266296622</v>
      </c>
      <c r="W50" s="6">
        <v>0.20127258266296622</v>
      </c>
      <c r="X50" s="6">
        <v>0.20127258266296622</v>
      </c>
      <c r="Y50" s="6">
        <v>0.20127258266296622</v>
      </c>
      <c r="Z50" s="6">
        <v>0.20127258266296622</v>
      </c>
      <c r="AA50" s="6">
        <v>0.20127258266296622</v>
      </c>
      <c r="AB50" s="6">
        <v>0.20127258266296622</v>
      </c>
      <c r="AC50" s="6">
        <v>0.20127258266296622</v>
      </c>
      <c r="AD50" s="6">
        <v>0.20127258266296622</v>
      </c>
    </row>
    <row r="51" spans="1:30" x14ac:dyDescent="0.35">
      <c r="A51" s="5" t="s">
        <v>15</v>
      </c>
      <c r="B51" s="10">
        <v>11138.978381741788</v>
      </c>
      <c r="C51" s="6">
        <v>11160.445489131191</v>
      </c>
      <c r="D51" s="6">
        <v>10959.135678821394</v>
      </c>
      <c r="E51" s="6">
        <v>10835.275424460391</v>
      </c>
      <c r="F51" s="6">
        <v>10838.860511370041</v>
      </c>
      <c r="G51" s="6">
        <v>10818.405360317769</v>
      </c>
      <c r="H51" s="6">
        <v>10769.402983610369</v>
      </c>
      <c r="I51" s="6">
        <v>10688.794900063065</v>
      </c>
      <c r="J51" s="6">
        <v>10572.70688667419</v>
      </c>
      <c r="K51" s="6">
        <v>10286.11046360153</v>
      </c>
      <c r="L51" s="6">
        <v>10006.487184695432</v>
      </c>
      <c r="M51" s="6">
        <v>9736.2148609589385</v>
      </c>
      <c r="N51" s="6">
        <v>9478.1546901584134</v>
      </c>
      <c r="O51" s="6">
        <v>9056.8202573575873</v>
      </c>
      <c r="P51" s="6">
        <v>8625.7747305946923</v>
      </c>
      <c r="Q51" s="6">
        <v>8209.5158378644846</v>
      </c>
      <c r="R51" s="6">
        <v>7812.8692321224125</v>
      </c>
      <c r="S51" s="6">
        <v>7430.8350683606559</v>
      </c>
      <c r="T51" s="6">
        <v>7051.1901195062492</v>
      </c>
      <c r="U51" s="6">
        <v>6670.5844284905224</v>
      </c>
      <c r="V51" s="6">
        <v>6311.3740752544845</v>
      </c>
      <c r="W51" s="6">
        <v>5967.0322882620458</v>
      </c>
      <c r="X51" s="6">
        <v>5653.4370407703345</v>
      </c>
      <c r="Y51" s="6">
        <v>5375.4736418505945</v>
      </c>
      <c r="Z51" s="6">
        <v>5101.1209077430367</v>
      </c>
      <c r="AA51" s="6">
        <v>4830.7091892748331</v>
      </c>
      <c r="AB51" s="6">
        <v>4642.0904599772857</v>
      </c>
      <c r="AC51" s="6">
        <v>4522.9192143656192</v>
      </c>
      <c r="AD51" s="6">
        <v>4468.9544560373515</v>
      </c>
    </row>
    <row r="52" spans="1:30" x14ac:dyDescent="0.35">
      <c r="A52" s="5" t="s">
        <v>16</v>
      </c>
      <c r="B52" s="10">
        <v>130.04888829006131</v>
      </c>
      <c r="C52" s="6">
        <v>130.04888829006131</v>
      </c>
      <c r="D52" s="6">
        <v>130.04888829006131</v>
      </c>
      <c r="E52" s="6">
        <v>130.04888829006131</v>
      </c>
      <c r="F52" s="6">
        <v>130.04888829006131</v>
      </c>
      <c r="G52" s="6">
        <v>130.04888829006131</v>
      </c>
      <c r="H52" s="6">
        <v>130.04888829006131</v>
      </c>
      <c r="I52" s="6">
        <v>130.04888829006131</v>
      </c>
      <c r="J52" s="6">
        <v>130.04888829006131</v>
      </c>
      <c r="K52" s="6">
        <v>130.04888829006131</v>
      </c>
      <c r="L52" s="6">
        <v>130.04888829006131</v>
      </c>
      <c r="M52" s="6">
        <v>130.04888829006131</v>
      </c>
      <c r="N52" s="6">
        <v>130.04888829006131</v>
      </c>
      <c r="O52" s="6">
        <v>130.04888829006131</v>
      </c>
      <c r="P52" s="6">
        <v>130.04888829006131</v>
      </c>
      <c r="Q52" s="6">
        <v>130.04888829006131</v>
      </c>
      <c r="R52" s="6">
        <v>130.04888829006131</v>
      </c>
      <c r="S52" s="6">
        <v>130.04888829006131</v>
      </c>
      <c r="T52" s="6">
        <v>130.04888829006131</v>
      </c>
      <c r="U52" s="6">
        <v>130.04888829006131</v>
      </c>
      <c r="V52" s="6">
        <v>130.04888829006131</v>
      </c>
      <c r="W52" s="6">
        <v>130.04888829006131</v>
      </c>
      <c r="X52" s="6">
        <v>130.04888829006131</v>
      </c>
      <c r="Y52" s="6">
        <v>130.04888829006131</v>
      </c>
      <c r="Z52" s="6">
        <v>130.04888829006131</v>
      </c>
      <c r="AA52" s="6">
        <v>130.04888829006131</v>
      </c>
      <c r="AB52" s="6">
        <v>130.04888829006131</v>
      </c>
      <c r="AC52" s="6">
        <v>130.04888829006131</v>
      </c>
      <c r="AD52" s="6">
        <v>130.04888829006131</v>
      </c>
    </row>
    <row r="53" spans="1:30" x14ac:dyDescent="0.35">
      <c r="A53" s="5" t="s">
        <v>17</v>
      </c>
      <c r="B53" s="10">
        <v>305.59185758311514</v>
      </c>
      <c r="C53" s="6">
        <v>305.59185758311514</v>
      </c>
      <c r="D53" s="6">
        <v>305.59185758311514</v>
      </c>
      <c r="E53" s="6">
        <v>305.59185758311514</v>
      </c>
      <c r="F53" s="6">
        <v>305.59185758311514</v>
      </c>
      <c r="G53" s="6">
        <v>305.59185758311514</v>
      </c>
      <c r="H53" s="6">
        <v>305.59185758311514</v>
      </c>
      <c r="I53" s="6">
        <v>305.59185758311514</v>
      </c>
      <c r="J53" s="6">
        <v>305.59185758311514</v>
      </c>
      <c r="K53" s="6">
        <v>305.59185758311514</v>
      </c>
      <c r="L53" s="6">
        <v>305.59185758311514</v>
      </c>
      <c r="M53" s="6">
        <v>305.59185758311514</v>
      </c>
      <c r="N53" s="6">
        <v>305.59185758311514</v>
      </c>
      <c r="O53" s="6">
        <v>305.59185758311514</v>
      </c>
      <c r="P53" s="6">
        <v>305.59185758311514</v>
      </c>
      <c r="Q53" s="6">
        <v>305.59185758311514</v>
      </c>
      <c r="R53" s="6">
        <v>305.59185758311514</v>
      </c>
      <c r="S53" s="6">
        <v>305.59185758311514</v>
      </c>
      <c r="T53" s="6">
        <v>305.59185758311514</v>
      </c>
      <c r="U53" s="6">
        <v>305.59185758311514</v>
      </c>
      <c r="V53" s="6">
        <v>305.59185758311514</v>
      </c>
      <c r="W53" s="6">
        <v>305.59185758311514</v>
      </c>
      <c r="X53" s="6">
        <v>305.59185758311514</v>
      </c>
      <c r="Y53" s="6">
        <v>305.59185758311514</v>
      </c>
      <c r="Z53" s="6">
        <v>305.59185758311514</v>
      </c>
      <c r="AA53" s="6">
        <v>305.59185758311514</v>
      </c>
      <c r="AB53" s="6">
        <v>305.59185758311514</v>
      </c>
      <c r="AC53" s="6">
        <v>305.59185758311514</v>
      </c>
      <c r="AD53" s="6">
        <v>305.59185758311514</v>
      </c>
    </row>
    <row r="54" spans="1:30" x14ac:dyDescent="0.35">
      <c r="A54" s="5" t="s">
        <v>18</v>
      </c>
      <c r="B54" s="10">
        <v>155.12307067247363</v>
      </c>
      <c r="C54" s="6">
        <v>154.37172884421287</v>
      </c>
      <c r="D54" s="6">
        <v>152.77004577829823</v>
      </c>
      <c r="E54" s="6">
        <v>154.01722204419772</v>
      </c>
      <c r="F54" s="6">
        <v>154.3588026464198</v>
      </c>
      <c r="G54" s="6">
        <v>154.35811092924041</v>
      </c>
      <c r="H54" s="6">
        <v>153.99654001554347</v>
      </c>
      <c r="I54" s="6">
        <v>152.86097065467288</v>
      </c>
      <c r="J54" s="6">
        <v>151.51893523098147</v>
      </c>
      <c r="K54" s="6">
        <v>148.61429212162008</v>
      </c>
      <c r="L54" s="6">
        <v>145.86306225776249</v>
      </c>
      <c r="M54" s="6">
        <v>142.30404501269223</v>
      </c>
      <c r="N54" s="6">
        <v>139.14536010219766</v>
      </c>
      <c r="O54" s="6">
        <v>136.21995603242684</v>
      </c>
      <c r="P54" s="6">
        <v>134.05252908871603</v>
      </c>
      <c r="Q54" s="6">
        <v>132.98038746647367</v>
      </c>
      <c r="R54" s="6">
        <v>130.29872068054556</v>
      </c>
      <c r="S54" s="6">
        <v>128.34251643531778</v>
      </c>
      <c r="T54" s="6">
        <v>126.6935491816409</v>
      </c>
      <c r="U54" s="6">
        <v>125.84164183753768</v>
      </c>
      <c r="V54" s="6">
        <v>124.94128319625737</v>
      </c>
      <c r="W54" s="6">
        <v>124.01370386712421</v>
      </c>
      <c r="X54" s="6">
        <v>123.51919630247224</v>
      </c>
      <c r="Y54" s="6">
        <v>122.4864935265764</v>
      </c>
      <c r="Z54" s="6">
        <v>122.36981623604142</v>
      </c>
      <c r="AA54" s="6">
        <v>124.17397632646512</v>
      </c>
      <c r="AB54" s="6">
        <v>123.95857070438279</v>
      </c>
      <c r="AC54" s="6">
        <v>125.03071367864943</v>
      </c>
      <c r="AD54" s="6">
        <v>124.06348249043661</v>
      </c>
    </row>
    <row r="55" spans="1:30" x14ac:dyDescent="0.35">
      <c r="A55" s="3" t="s">
        <v>5</v>
      </c>
      <c r="B55" s="10">
        <v>219.61045998532865</v>
      </c>
      <c r="C55" s="4">
        <v>220.43597869049631</v>
      </c>
      <c r="D55" s="4">
        <v>221.26149739566401</v>
      </c>
      <c r="E55" s="4">
        <v>222.08701610083173</v>
      </c>
      <c r="F55" s="4">
        <v>222.9125348059994</v>
      </c>
      <c r="G55" s="4">
        <v>224.06756778221785</v>
      </c>
      <c r="H55" s="4">
        <v>225.22260075843622</v>
      </c>
      <c r="I55" s="4">
        <v>226.37763373465464</v>
      </c>
      <c r="J55" s="4">
        <v>227.53266671087306</v>
      </c>
      <c r="K55" s="4">
        <v>228.68769968709151</v>
      </c>
      <c r="L55" s="4">
        <v>229.80506023014519</v>
      </c>
      <c r="M55" s="4">
        <v>230.92242077319889</v>
      </c>
      <c r="N55" s="4">
        <v>232.0397813162526</v>
      </c>
      <c r="O55" s="4">
        <v>233.15714185930628</v>
      </c>
      <c r="P55" s="4">
        <v>234.27450240235993</v>
      </c>
      <c r="Q55" s="4">
        <v>235.36423012007194</v>
      </c>
      <c r="R55" s="4">
        <v>236.45395783778395</v>
      </c>
      <c r="S55" s="4">
        <v>237.54368555549598</v>
      </c>
      <c r="T55" s="4">
        <v>238.63341327320802</v>
      </c>
      <c r="U55" s="4">
        <v>239.72314099092006</v>
      </c>
      <c r="V55" s="4">
        <v>240.73465538292459</v>
      </c>
      <c r="W55" s="4">
        <v>241.74616977492911</v>
      </c>
      <c r="X55" s="4">
        <v>242.75768416693364</v>
      </c>
      <c r="Y55" s="4">
        <v>243.76919855893817</v>
      </c>
      <c r="Z55" s="4">
        <v>244.78071295094273</v>
      </c>
      <c r="AA55" s="4">
        <v>245.64861314342076</v>
      </c>
      <c r="AB55" s="4">
        <v>246.51651333589882</v>
      </c>
      <c r="AC55" s="4">
        <v>247.38441352837685</v>
      </c>
      <c r="AD55" s="4">
        <v>248.25231372085489</v>
      </c>
    </row>
    <row r="56" spans="1:30" x14ac:dyDescent="0.35">
      <c r="A56" s="5" t="s">
        <v>19</v>
      </c>
      <c r="B56" s="10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</row>
    <row r="57" spans="1:30" x14ac:dyDescent="0.35">
      <c r="A57" s="5" t="s">
        <v>20</v>
      </c>
      <c r="B57" s="10" t="s">
        <v>49</v>
      </c>
      <c r="C57" s="6" t="s">
        <v>49</v>
      </c>
      <c r="D57" s="6" t="s">
        <v>49</v>
      </c>
      <c r="E57" s="6" t="s">
        <v>49</v>
      </c>
      <c r="F57" s="6" t="s">
        <v>49</v>
      </c>
      <c r="G57" s="6" t="s">
        <v>49</v>
      </c>
      <c r="H57" s="6" t="s">
        <v>49</v>
      </c>
      <c r="I57" s="6" t="s">
        <v>49</v>
      </c>
      <c r="J57" s="6" t="s">
        <v>49</v>
      </c>
      <c r="K57" s="6" t="s">
        <v>49</v>
      </c>
      <c r="L57" s="6" t="s">
        <v>49</v>
      </c>
      <c r="M57" s="6" t="s">
        <v>49</v>
      </c>
      <c r="N57" s="6" t="s">
        <v>49</v>
      </c>
      <c r="O57" s="6" t="s">
        <v>49</v>
      </c>
      <c r="P57" s="6" t="s">
        <v>49</v>
      </c>
      <c r="Q57" s="6" t="s">
        <v>49</v>
      </c>
      <c r="R57" s="6" t="s">
        <v>49</v>
      </c>
      <c r="S57" s="6" t="s">
        <v>49</v>
      </c>
      <c r="T57" s="6" t="s">
        <v>49</v>
      </c>
      <c r="U57" s="6" t="s">
        <v>49</v>
      </c>
      <c r="V57" s="6" t="s">
        <v>49</v>
      </c>
      <c r="W57" s="6" t="s">
        <v>49</v>
      </c>
      <c r="X57" s="6" t="s">
        <v>49</v>
      </c>
      <c r="Y57" s="6" t="s">
        <v>49</v>
      </c>
      <c r="Z57" s="6" t="s">
        <v>49</v>
      </c>
      <c r="AA57" s="6" t="s">
        <v>49</v>
      </c>
      <c r="AB57" s="6" t="s">
        <v>49</v>
      </c>
      <c r="AC57" s="6" t="s">
        <v>49</v>
      </c>
      <c r="AD57" s="6" t="s">
        <v>49</v>
      </c>
    </row>
    <row r="58" spans="1:30" x14ac:dyDescent="0.35">
      <c r="A58" s="5" t="s">
        <v>21</v>
      </c>
      <c r="B58" s="10" t="s">
        <v>49</v>
      </c>
      <c r="C58" s="6" t="s">
        <v>49</v>
      </c>
      <c r="D58" s="6" t="s">
        <v>49</v>
      </c>
      <c r="E58" s="6" t="s">
        <v>49</v>
      </c>
      <c r="F58" s="6" t="s">
        <v>49</v>
      </c>
      <c r="G58" s="6" t="s">
        <v>49</v>
      </c>
      <c r="H58" s="6" t="s">
        <v>49</v>
      </c>
      <c r="I58" s="6" t="s">
        <v>49</v>
      </c>
      <c r="J58" s="6" t="s">
        <v>49</v>
      </c>
      <c r="K58" s="6" t="s">
        <v>49</v>
      </c>
      <c r="L58" s="6" t="s">
        <v>49</v>
      </c>
      <c r="M58" s="6" t="s">
        <v>49</v>
      </c>
      <c r="N58" s="6" t="s">
        <v>49</v>
      </c>
      <c r="O58" s="6" t="s">
        <v>49</v>
      </c>
      <c r="P58" s="6" t="s">
        <v>49</v>
      </c>
      <c r="Q58" s="6" t="s">
        <v>49</v>
      </c>
      <c r="R58" s="6" t="s">
        <v>49</v>
      </c>
      <c r="S58" s="6" t="s">
        <v>49</v>
      </c>
      <c r="T58" s="6" t="s">
        <v>49</v>
      </c>
      <c r="U58" s="6" t="s">
        <v>49</v>
      </c>
      <c r="V58" s="6" t="s">
        <v>49</v>
      </c>
      <c r="W58" s="6" t="s">
        <v>49</v>
      </c>
      <c r="X58" s="6" t="s">
        <v>49</v>
      </c>
      <c r="Y58" s="6" t="s">
        <v>49</v>
      </c>
      <c r="Z58" s="6" t="s">
        <v>49</v>
      </c>
      <c r="AA58" s="6" t="s">
        <v>49</v>
      </c>
      <c r="AB58" s="6" t="s">
        <v>49</v>
      </c>
      <c r="AC58" s="6" t="s">
        <v>49</v>
      </c>
      <c r="AD58" s="6" t="s">
        <v>49</v>
      </c>
    </row>
    <row r="59" spans="1:30" x14ac:dyDescent="0.35">
      <c r="A59" s="5" t="s">
        <v>22</v>
      </c>
      <c r="B59" s="10">
        <v>179.06386998532864</v>
      </c>
      <c r="C59" s="6">
        <v>179.66059431549633</v>
      </c>
      <c r="D59" s="6">
        <v>180.25731864566401</v>
      </c>
      <c r="E59" s="6">
        <v>180.85404297583173</v>
      </c>
      <c r="F59" s="6">
        <v>181.45076730599939</v>
      </c>
      <c r="G59" s="6">
        <v>182.28568028221784</v>
      </c>
      <c r="H59" s="6">
        <v>183.12059325843623</v>
      </c>
      <c r="I59" s="6">
        <v>183.95550623465465</v>
      </c>
      <c r="J59" s="6">
        <v>184.79041921087307</v>
      </c>
      <c r="K59" s="6">
        <v>185.62533218709152</v>
      </c>
      <c r="L59" s="6">
        <v>186.43301373014518</v>
      </c>
      <c r="M59" s="6">
        <v>187.2406952731989</v>
      </c>
      <c r="N59" s="6">
        <v>188.04837681625258</v>
      </c>
      <c r="O59" s="6">
        <v>188.85605835930627</v>
      </c>
      <c r="P59" s="6">
        <v>189.66373990235994</v>
      </c>
      <c r="Q59" s="6">
        <v>190.45144712007195</v>
      </c>
      <c r="R59" s="6">
        <v>191.23915433778396</v>
      </c>
      <c r="S59" s="6">
        <v>192.026861555496</v>
      </c>
      <c r="T59" s="6">
        <v>192.81456877320804</v>
      </c>
      <c r="U59" s="6">
        <v>193.60227599092008</v>
      </c>
      <c r="V59" s="6">
        <v>194.33344688292459</v>
      </c>
      <c r="W59" s="6">
        <v>195.06461777492913</v>
      </c>
      <c r="X59" s="6">
        <v>195.79578866693365</v>
      </c>
      <c r="Y59" s="6">
        <v>196.52695955893819</v>
      </c>
      <c r="Z59" s="6">
        <v>197.25813045094273</v>
      </c>
      <c r="AA59" s="6">
        <v>197.88549014342075</v>
      </c>
      <c r="AB59" s="6">
        <v>198.51284983589881</v>
      </c>
      <c r="AC59" s="6">
        <v>199.14020952837686</v>
      </c>
      <c r="AD59" s="6">
        <v>199.76756922085488</v>
      </c>
    </row>
    <row r="60" spans="1:30" x14ac:dyDescent="0.35">
      <c r="A60" s="5" t="s">
        <v>23</v>
      </c>
      <c r="B60" s="10">
        <v>40.546590000000002</v>
      </c>
      <c r="C60" s="6">
        <v>40.775384374999994</v>
      </c>
      <c r="D60" s="6">
        <v>41.004178749999994</v>
      </c>
      <c r="E60" s="6">
        <v>41.232973125000001</v>
      </c>
      <c r="F60" s="6">
        <v>41.461767500000001</v>
      </c>
      <c r="G60" s="6">
        <v>41.781887499999996</v>
      </c>
      <c r="H60" s="6">
        <v>42.102007499999992</v>
      </c>
      <c r="I60" s="6">
        <v>42.422127499999988</v>
      </c>
      <c r="J60" s="6">
        <v>42.742247499999984</v>
      </c>
      <c r="K60" s="6">
        <v>43.062367500000001</v>
      </c>
      <c r="L60" s="6">
        <v>43.372046500000003</v>
      </c>
      <c r="M60" s="6">
        <v>43.681725499999999</v>
      </c>
      <c r="N60" s="6">
        <v>43.991404500000009</v>
      </c>
      <c r="O60" s="6">
        <v>44.301083500000011</v>
      </c>
      <c r="P60" s="6">
        <v>44.6107625</v>
      </c>
      <c r="Q60" s="6">
        <v>44.912782999999997</v>
      </c>
      <c r="R60" s="6">
        <v>45.214803499999995</v>
      </c>
      <c r="S60" s="6">
        <v>45.516824</v>
      </c>
      <c r="T60" s="6">
        <v>45.81884449999999</v>
      </c>
      <c r="U60" s="6">
        <v>46.120864999999995</v>
      </c>
      <c r="V60" s="6">
        <v>46.401208499999989</v>
      </c>
      <c r="W60" s="6">
        <v>46.681551999999996</v>
      </c>
      <c r="X60" s="6">
        <v>46.96189549999999</v>
      </c>
      <c r="Y60" s="6">
        <v>47.242238999999984</v>
      </c>
      <c r="Z60" s="6">
        <v>47.522582499999999</v>
      </c>
      <c r="AA60" s="6">
        <v>47.763123000000007</v>
      </c>
      <c r="AB60" s="6">
        <v>48.003663500000002</v>
      </c>
      <c r="AC60" s="6">
        <v>48.244204000000011</v>
      </c>
      <c r="AD60" s="6">
        <v>48.484744500000012</v>
      </c>
    </row>
    <row r="61" spans="1:30" x14ac:dyDescent="0.35">
      <c r="A61" s="3" t="s">
        <v>6</v>
      </c>
      <c r="B61" s="10">
        <v>741.27435456838998</v>
      </c>
      <c r="C61" s="4">
        <v>727.50999166748215</v>
      </c>
      <c r="D61" s="4">
        <v>726.74279831263652</v>
      </c>
      <c r="E61" s="4">
        <v>679.5401806132993</v>
      </c>
      <c r="F61" s="4">
        <v>648.83945949747783</v>
      </c>
      <c r="G61" s="4">
        <v>637.8176035010282</v>
      </c>
      <c r="H61" s="4">
        <v>615.43326214300464</v>
      </c>
      <c r="I61" s="4">
        <v>607.38252655773499</v>
      </c>
      <c r="J61" s="4">
        <v>612.59679207642171</v>
      </c>
      <c r="K61" s="4">
        <v>625.36891313813078</v>
      </c>
      <c r="L61" s="4">
        <v>626.91623196622368</v>
      </c>
      <c r="M61" s="4">
        <v>641.19939719924116</v>
      </c>
      <c r="N61" s="4">
        <v>660.61955586267516</v>
      </c>
      <c r="O61" s="4">
        <v>685.2897238411532</v>
      </c>
      <c r="P61" s="4">
        <v>710.33903638778793</v>
      </c>
      <c r="Q61" s="4">
        <v>733.4276172567653</v>
      </c>
      <c r="R61" s="4">
        <v>762.84463080694127</v>
      </c>
      <c r="S61" s="4">
        <v>790.68051367036844</v>
      </c>
      <c r="T61" s="4">
        <v>822.13407707144631</v>
      </c>
      <c r="U61" s="4">
        <v>854.00636055141945</v>
      </c>
      <c r="V61" s="4">
        <v>886.87166979247058</v>
      </c>
      <c r="W61" s="4">
        <v>920.381537837113</v>
      </c>
      <c r="X61" s="4">
        <v>956.00257754300276</v>
      </c>
      <c r="Y61" s="4">
        <v>990.59345924594618</v>
      </c>
      <c r="Z61" s="4">
        <v>1025.4614089823106</v>
      </c>
      <c r="AA61" s="4">
        <v>1060.6098884076464</v>
      </c>
      <c r="AB61" s="4">
        <v>1095.9355939038387</v>
      </c>
      <c r="AC61" s="4">
        <v>1131.3833558887293</v>
      </c>
      <c r="AD61" s="4">
        <v>1166.5273082300901</v>
      </c>
    </row>
    <row r="62" spans="1:30" x14ac:dyDescent="0.35">
      <c r="A62" s="3" t="s">
        <v>7</v>
      </c>
      <c r="B62" s="10">
        <v>23356.808645574583</v>
      </c>
      <c r="C62" s="4">
        <v>22997.211447576454</v>
      </c>
      <c r="D62" s="4">
        <v>23069.237809962538</v>
      </c>
      <c r="E62" s="4">
        <v>23178.620730896655</v>
      </c>
      <c r="F62" s="4">
        <v>23379.000146521328</v>
      </c>
      <c r="G62" s="4">
        <v>23243.07401976734</v>
      </c>
      <c r="H62" s="4">
        <v>23187.371525437873</v>
      </c>
      <c r="I62" s="4">
        <v>23149.981315578945</v>
      </c>
      <c r="J62" s="4">
        <v>23120.948417241663</v>
      </c>
      <c r="K62" s="4">
        <v>23146.709429565555</v>
      </c>
      <c r="L62" s="4">
        <v>23148.76780371906</v>
      </c>
      <c r="M62" s="4">
        <v>23229.345773441491</v>
      </c>
      <c r="N62" s="4">
        <v>23270.453535158231</v>
      </c>
      <c r="O62" s="4">
        <v>23320.741422346306</v>
      </c>
      <c r="P62" s="4">
        <v>23363.803407605774</v>
      </c>
      <c r="Q62" s="4">
        <v>23407.260250747659</v>
      </c>
      <c r="R62" s="4">
        <v>23450.761026107342</v>
      </c>
      <c r="S62" s="4">
        <v>23504.547128960359</v>
      </c>
      <c r="T62" s="4">
        <v>23551.900111884137</v>
      </c>
      <c r="U62" s="4">
        <v>23598.392075331591</v>
      </c>
      <c r="V62" s="4">
        <v>23658.376292847472</v>
      </c>
      <c r="W62" s="4">
        <v>23718.464415055259</v>
      </c>
      <c r="X62" s="4">
        <v>23775.515099101922</v>
      </c>
      <c r="Y62" s="4">
        <v>23836.306352060034</v>
      </c>
      <c r="Z62" s="4">
        <v>23896.804649347803</v>
      </c>
      <c r="AA62" s="4">
        <v>23957.627115156214</v>
      </c>
      <c r="AB62" s="4">
        <v>24014.91425946719</v>
      </c>
      <c r="AC62" s="4">
        <v>24075.512214817369</v>
      </c>
      <c r="AD62" s="4">
        <v>24136.351361803427</v>
      </c>
    </row>
    <row r="63" spans="1:30" x14ac:dyDescent="0.35">
      <c r="A63" s="5" t="s">
        <v>24</v>
      </c>
      <c r="B63" s="10">
        <v>14584.026111866118</v>
      </c>
      <c r="C63" s="6">
        <v>14457.724560019229</v>
      </c>
      <c r="D63" s="6">
        <v>14290.858044038127</v>
      </c>
      <c r="E63" s="6">
        <v>14215.021995083587</v>
      </c>
      <c r="F63" s="6">
        <v>14161.563467325141</v>
      </c>
      <c r="G63" s="6">
        <v>14145.391134116449</v>
      </c>
      <c r="H63" s="6">
        <v>14130.944246011866</v>
      </c>
      <c r="I63" s="6">
        <v>14144.325043138508</v>
      </c>
      <c r="J63" s="6">
        <v>14175.79142744771</v>
      </c>
      <c r="K63" s="6">
        <v>14216.206824746761</v>
      </c>
      <c r="L63" s="6">
        <v>14225.997229482731</v>
      </c>
      <c r="M63" s="6">
        <v>14294.940224799033</v>
      </c>
      <c r="N63" s="6">
        <v>14331.287665682259</v>
      </c>
      <c r="O63" s="6">
        <v>14367.843598124618</v>
      </c>
      <c r="P63" s="6">
        <v>14404.609218048834</v>
      </c>
      <c r="Q63" s="6">
        <v>14441.58572823752</v>
      </c>
      <c r="R63" s="6">
        <v>14478.774338372537</v>
      </c>
      <c r="S63" s="6">
        <v>14516.176265074575</v>
      </c>
      <c r="T63" s="6">
        <v>14553.792731942944</v>
      </c>
      <c r="U63" s="6">
        <v>14591.624969595614</v>
      </c>
      <c r="V63" s="6">
        <v>14629.67421570946</v>
      </c>
      <c r="W63" s="6">
        <v>14667.94171506077</v>
      </c>
      <c r="X63" s="6">
        <v>14706.428719565954</v>
      </c>
      <c r="Y63" s="6">
        <v>14745.136488322511</v>
      </c>
      <c r="Z63" s="6">
        <v>14784.066287650203</v>
      </c>
      <c r="AA63" s="6">
        <v>14823.219391132508</v>
      </c>
      <c r="AB63" s="6">
        <v>14862.597079658266</v>
      </c>
      <c r="AC63" s="6">
        <v>14902.200641463583</v>
      </c>
      <c r="AD63" s="6">
        <v>14942.031372173988</v>
      </c>
    </row>
    <row r="64" spans="1:30" x14ac:dyDescent="0.35">
      <c r="A64" s="5" t="s">
        <v>25</v>
      </c>
      <c r="B64" s="10">
        <v>2723.4780223024304</v>
      </c>
      <c r="C64" s="6">
        <v>2726.7552424517498</v>
      </c>
      <c r="D64" s="6">
        <v>2721.7399982479715</v>
      </c>
      <c r="E64" s="6">
        <v>2703.0271669757713</v>
      </c>
      <c r="F64" s="6">
        <v>2692.0407559368659</v>
      </c>
      <c r="G64" s="6">
        <v>2689.6480604419112</v>
      </c>
      <c r="H64" s="6">
        <v>2687.1927856928746</v>
      </c>
      <c r="I64" s="6">
        <v>2688.8136838182882</v>
      </c>
      <c r="J64" s="6">
        <v>2692.4088444139302</v>
      </c>
      <c r="K64" s="6">
        <v>2696.9890442148817</v>
      </c>
      <c r="L64" s="6">
        <v>2695.5007088279126</v>
      </c>
      <c r="M64" s="6">
        <v>2706.4767202528151</v>
      </c>
      <c r="N64" s="6">
        <v>2707.0468205742964</v>
      </c>
      <c r="O64" s="6">
        <v>2707.6191009837357</v>
      </c>
      <c r="P64" s="6">
        <v>2708.1935698178841</v>
      </c>
      <c r="Q64" s="6">
        <v>2708.7702354453691</v>
      </c>
      <c r="R64" s="6">
        <v>2709.3491062668227</v>
      </c>
      <c r="S64" s="6">
        <v>2709.9301907150011</v>
      </c>
      <c r="T64" s="6">
        <v>2710.5134972549076</v>
      </c>
      <c r="U64" s="6">
        <v>2711.0990343839158</v>
      </c>
      <c r="V64" s="6">
        <v>2711.6868106318925</v>
      </c>
      <c r="W64" s="6">
        <v>2712.2768345613254</v>
      </c>
      <c r="X64" s="6">
        <v>2712.8691147674435</v>
      </c>
      <c r="Y64" s="6">
        <v>2713.4636598783463</v>
      </c>
      <c r="Z64" s="6">
        <v>2714.060478555125</v>
      </c>
      <c r="AA64" s="6">
        <v>2714.6595794919931</v>
      </c>
      <c r="AB64" s="6">
        <v>2715.2609714164109</v>
      </c>
      <c r="AC64" s="6">
        <v>2715.8646630892117</v>
      </c>
      <c r="AD64" s="6">
        <v>2716.4706633047326</v>
      </c>
    </row>
    <row r="65" spans="1:30" x14ac:dyDescent="0.35">
      <c r="A65" s="5" t="s">
        <v>26</v>
      </c>
      <c r="B65" s="10">
        <v>4378.459323770724</v>
      </c>
      <c r="C65" s="6">
        <v>3969.5199331988565</v>
      </c>
      <c r="D65" s="6">
        <v>4147.8461045684817</v>
      </c>
      <c r="E65" s="6">
        <v>4339.6179843767259</v>
      </c>
      <c r="F65" s="6">
        <v>4466.7014436174186</v>
      </c>
      <c r="G65" s="6">
        <v>4368.6313102705026</v>
      </c>
      <c r="H65" s="6">
        <v>4343.4739739411698</v>
      </c>
      <c r="I65" s="6">
        <v>4302.9917593114978</v>
      </c>
      <c r="J65" s="6">
        <v>4251.9894593495028</v>
      </c>
      <c r="K65" s="6">
        <v>4233.1161772729592</v>
      </c>
      <c r="L65" s="6">
        <v>4226.0264401818868</v>
      </c>
      <c r="M65" s="6">
        <v>4226.0462885469888</v>
      </c>
      <c r="N65" s="6">
        <v>4228.9719706756987</v>
      </c>
      <c r="O65" s="6">
        <v>4231.9086387417692</v>
      </c>
      <c r="P65" s="6">
        <v>4234.8563347558938</v>
      </c>
      <c r="Q65" s="6">
        <v>4237.8137945624212</v>
      </c>
      <c r="R65" s="6">
        <v>4240.7823668209558</v>
      </c>
      <c r="S65" s="6">
        <v>4243.7620940259876</v>
      </c>
      <c r="T65" s="6">
        <v>4246.7530188345081</v>
      </c>
      <c r="U65" s="6">
        <v>4249.703667773374</v>
      </c>
      <c r="V65" s="6">
        <v>4252.6656001197016</v>
      </c>
      <c r="W65" s="6">
        <v>4255.6388590217239</v>
      </c>
      <c r="X65" s="6">
        <v>4258.6234877926709</v>
      </c>
      <c r="Y65" s="6">
        <v>4261.6195299114088</v>
      </c>
      <c r="Z65" s="6">
        <v>4264.627029023065</v>
      </c>
      <c r="AA65" s="6">
        <v>4267.6460289396709</v>
      </c>
      <c r="AB65" s="6">
        <v>4270.6765736407933</v>
      </c>
      <c r="AC65" s="6">
        <v>4273.7187072741817</v>
      </c>
      <c r="AD65" s="6">
        <v>4276.7724741564098</v>
      </c>
    </row>
    <row r="66" spans="1:30" x14ac:dyDescent="0.35">
      <c r="A66" s="5" t="s">
        <v>27</v>
      </c>
      <c r="B66" s="10">
        <v>623.97631999999999</v>
      </c>
      <c r="C66" s="6">
        <v>751.98815999999999</v>
      </c>
      <c r="D66" s="6">
        <v>751.98815999999999</v>
      </c>
      <c r="E66" s="6">
        <v>751.98815999999999</v>
      </c>
      <c r="F66" s="6">
        <v>880</v>
      </c>
      <c r="G66" s="6">
        <v>880</v>
      </c>
      <c r="H66" s="6">
        <v>880</v>
      </c>
      <c r="I66" s="6">
        <v>880</v>
      </c>
      <c r="J66" s="6">
        <v>880</v>
      </c>
      <c r="K66" s="6">
        <v>880</v>
      </c>
      <c r="L66" s="6">
        <v>880</v>
      </c>
      <c r="M66" s="6">
        <v>880</v>
      </c>
      <c r="N66" s="6">
        <v>880</v>
      </c>
      <c r="O66" s="6">
        <v>880</v>
      </c>
      <c r="P66" s="6">
        <v>880</v>
      </c>
      <c r="Q66" s="6">
        <v>880</v>
      </c>
      <c r="R66" s="6">
        <v>880</v>
      </c>
      <c r="S66" s="6">
        <v>880</v>
      </c>
      <c r="T66" s="6">
        <v>880</v>
      </c>
      <c r="U66" s="6">
        <v>880</v>
      </c>
      <c r="V66" s="6">
        <v>880</v>
      </c>
      <c r="W66" s="6">
        <v>880</v>
      </c>
      <c r="X66" s="6">
        <v>880</v>
      </c>
      <c r="Y66" s="6">
        <v>880</v>
      </c>
      <c r="Z66" s="6">
        <v>880</v>
      </c>
      <c r="AA66" s="6">
        <v>880</v>
      </c>
      <c r="AB66" s="6">
        <v>880</v>
      </c>
      <c r="AC66" s="6">
        <v>880</v>
      </c>
      <c r="AD66" s="6">
        <v>880</v>
      </c>
    </row>
    <row r="67" spans="1:30" x14ac:dyDescent="0.35">
      <c r="A67" s="5" t="s">
        <v>28</v>
      </c>
      <c r="B67" s="10">
        <v>126.8160666666667</v>
      </c>
      <c r="C67" s="6">
        <v>122.24188405797101</v>
      </c>
      <c r="D67" s="6">
        <v>138.89496837929485</v>
      </c>
      <c r="E67" s="6">
        <v>156.00245016380916</v>
      </c>
      <c r="F67" s="6">
        <v>167.42133110144039</v>
      </c>
      <c r="G67" s="6">
        <v>160.11325820404801</v>
      </c>
      <c r="H67" s="6">
        <v>158.51711518536263</v>
      </c>
      <c r="I67" s="6">
        <v>155.38370737127985</v>
      </c>
      <c r="J67" s="6">
        <v>151.21324639043493</v>
      </c>
      <c r="K67" s="6">
        <v>149.59505240687423</v>
      </c>
      <c r="L67" s="6">
        <v>149.30076199783369</v>
      </c>
      <c r="M67" s="6">
        <v>148.78002610095322</v>
      </c>
      <c r="N67" s="6">
        <v>148.78002610095322</v>
      </c>
      <c r="O67" s="6">
        <v>148.78002610095322</v>
      </c>
      <c r="P67" s="6">
        <v>148.78002610095322</v>
      </c>
      <c r="Q67" s="6">
        <v>148.78002610095322</v>
      </c>
      <c r="R67" s="6">
        <v>148.78002610095322</v>
      </c>
      <c r="S67" s="6">
        <v>148.78002610095322</v>
      </c>
      <c r="T67" s="6">
        <v>148.78002610095322</v>
      </c>
      <c r="U67" s="6">
        <v>148.78002610095322</v>
      </c>
      <c r="V67" s="6">
        <v>148.78002610095322</v>
      </c>
      <c r="W67" s="6">
        <v>148.78002610095322</v>
      </c>
      <c r="X67" s="6">
        <v>148.78002610095322</v>
      </c>
      <c r="Y67" s="6">
        <v>148.78002610095322</v>
      </c>
      <c r="Z67" s="6">
        <v>148.78002610095322</v>
      </c>
      <c r="AA67" s="6">
        <v>148.78002610095322</v>
      </c>
      <c r="AB67" s="6">
        <v>148.78002610095322</v>
      </c>
      <c r="AC67" s="6">
        <v>148.78002610095322</v>
      </c>
      <c r="AD67" s="6">
        <v>148.78002610095322</v>
      </c>
    </row>
    <row r="68" spans="1:30" x14ac:dyDescent="0.35">
      <c r="A68" s="5" t="s">
        <v>29</v>
      </c>
      <c r="B68" s="10">
        <v>920.05280096864146</v>
      </c>
      <c r="C68" s="6">
        <v>968.9816678486502</v>
      </c>
      <c r="D68" s="6">
        <v>1017.9105347286592</v>
      </c>
      <c r="E68" s="6">
        <v>1012.9629742967587</v>
      </c>
      <c r="F68" s="6">
        <v>1011.2731485404631</v>
      </c>
      <c r="G68" s="6">
        <v>999.29025673442845</v>
      </c>
      <c r="H68" s="6">
        <v>987.24340460660017</v>
      </c>
      <c r="I68" s="6">
        <v>978.46712193936958</v>
      </c>
      <c r="J68" s="6">
        <v>969.54543964008769</v>
      </c>
      <c r="K68" s="6">
        <v>970.80233092407525</v>
      </c>
      <c r="L68" s="6">
        <v>971.9426632286968</v>
      </c>
      <c r="M68" s="6">
        <v>973.10251374169673</v>
      </c>
      <c r="N68" s="6">
        <v>974.36705212501863</v>
      </c>
      <c r="O68" s="6">
        <v>984.59005839522854</v>
      </c>
      <c r="P68" s="6">
        <v>987.3642588822039</v>
      </c>
      <c r="Q68" s="6">
        <v>990.3104664013905</v>
      </c>
      <c r="R68" s="6">
        <v>993.07518854606792</v>
      </c>
      <c r="S68" s="6">
        <v>1005.8985530438382</v>
      </c>
      <c r="T68" s="6">
        <v>1012.0608377508262</v>
      </c>
      <c r="U68" s="6">
        <v>1017.1843774777326</v>
      </c>
      <c r="V68" s="6">
        <v>1035.5696402854655</v>
      </c>
      <c r="W68" s="6">
        <v>1053.8269803104827</v>
      </c>
      <c r="X68" s="6">
        <v>1068.8137508749021</v>
      </c>
      <c r="Y68" s="6">
        <v>1087.3066478468127</v>
      </c>
      <c r="Z68" s="6">
        <v>1105.2708280184549</v>
      </c>
      <c r="AA68" s="6">
        <v>1123.3220894910883</v>
      </c>
      <c r="AB68" s="6">
        <v>1137.599608650763</v>
      </c>
      <c r="AC68" s="6">
        <v>1154.9481768894382</v>
      </c>
      <c r="AD68" s="6">
        <v>1172.2968260673426</v>
      </c>
    </row>
    <row r="69" spans="1:30" x14ac:dyDescent="0.35">
      <c r="A69" s="3" t="s">
        <v>8</v>
      </c>
      <c r="B69" s="10">
        <v>877.87375879480066</v>
      </c>
      <c r="C69" s="4">
        <v>848.73661440394653</v>
      </c>
      <c r="D69" s="4">
        <v>820.22570724231082</v>
      </c>
      <c r="E69" s="4">
        <v>794.00705147009512</v>
      </c>
      <c r="F69" s="4">
        <v>769.36107548810401</v>
      </c>
      <c r="G69" s="4">
        <v>745.79588290803849</v>
      </c>
      <c r="H69" s="4">
        <v>722.66796996441212</v>
      </c>
      <c r="I69" s="4">
        <v>699.87077894075389</v>
      </c>
      <c r="J69" s="4">
        <v>677.31346412264043</v>
      </c>
      <c r="K69" s="4">
        <v>655.79982589577412</v>
      </c>
      <c r="L69" s="4">
        <v>635.98677143306804</v>
      </c>
      <c r="M69" s="4">
        <v>617.76397030666158</v>
      </c>
      <c r="N69" s="4">
        <v>600.98328264672523</v>
      </c>
      <c r="O69" s="4">
        <v>585.5147836146848</v>
      </c>
      <c r="P69" s="4">
        <v>571.24406495569679</v>
      </c>
      <c r="Q69" s="4">
        <v>557.81501358420201</v>
      </c>
      <c r="R69" s="4">
        <v>545.41793437149101</v>
      </c>
      <c r="S69" s="4">
        <v>533.97048474765597</v>
      </c>
      <c r="T69" s="4">
        <v>523.39893458279312</v>
      </c>
      <c r="U69" s="4">
        <v>513.63701131934874</v>
      </c>
      <c r="V69" s="4">
        <v>504.50192321986952</v>
      </c>
      <c r="W69" s="4">
        <v>496.06253483842653</v>
      </c>
      <c r="X69" s="4">
        <v>488.26966326017384</v>
      </c>
      <c r="Y69" s="4">
        <v>481.07848173072108</v>
      </c>
      <c r="Z69" s="4">
        <v>474.44801021753773</v>
      </c>
      <c r="AA69" s="4">
        <v>468.11482733453801</v>
      </c>
      <c r="AB69" s="4">
        <v>462.27025255525865</v>
      </c>
      <c r="AC69" s="4">
        <v>456.88246750920445</v>
      </c>
      <c r="AD69" s="4">
        <v>451.92208957422429</v>
      </c>
    </row>
    <row r="70" spans="1:30" x14ac:dyDescent="0.35">
      <c r="A70" s="5" t="s">
        <v>30</v>
      </c>
      <c r="B70" s="10">
        <v>634.1460278567971</v>
      </c>
      <c r="C70" s="6">
        <v>603.7106471752835</v>
      </c>
      <c r="D70" s="6">
        <v>573.90150372298831</v>
      </c>
      <c r="E70" s="6">
        <v>546.38461166011291</v>
      </c>
      <c r="F70" s="6">
        <v>520.44039938746243</v>
      </c>
      <c r="G70" s="6">
        <v>495.05876616559385</v>
      </c>
      <c r="H70" s="6">
        <v>470.11441258016453</v>
      </c>
      <c r="I70" s="6">
        <v>445.50078091470328</v>
      </c>
      <c r="J70" s="6">
        <v>421.12702545478686</v>
      </c>
      <c r="K70" s="6">
        <v>397.79694658611743</v>
      </c>
      <c r="L70" s="6">
        <v>376.22669631711091</v>
      </c>
      <c r="M70" s="6">
        <v>356.24669938440394</v>
      </c>
      <c r="N70" s="6">
        <v>337.70881591816709</v>
      </c>
      <c r="O70" s="6">
        <v>320.48312107982599</v>
      </c>
      <c r="P70" s="6">
        <v>304.45520661453759</v>
      </c>
      <c r="Q70" s="6">
        <v>289.31241567395097</v>
      </c>
      <c r="R70" s="6">
        <v>275.2015968921483</v>
      </c>
      <c r="S70" s="6">
        <v>262.04040769922136</v>
      </c>
      <c r="T70" s="6">
        <v>249.75511796526686</v>
      </c>
      <c r="U70" s="6">
        <v>238.27945513273062</v>
      </c>
      <c r="V70" s="6">
        <v>227.55362816324856</v>
      </c>
      <c r="W70" s="6">
        <v>217.5235009118027</v>
      </c>
      <c r="X70" s="6">
        <v>208.1398904635472</v>
      </c>
      <c r="Y70" s="6">
        <v>199.35797006409169</v>
      </c>
      <c r="Z70" s="6">
        <v>191.13675968090541</v>
      </c>
      <c r="AA70" s="6">
        <v>183.43869006730586</v>
      </c>
      <c r="AB70" s="6">
        <v>176.22922855742667</v>
      </c>
      <c r="AC70" s="6">
        <v>169.47655678077254</v>
      </c>
      <c r="AD70" s="6">
        <v>163.15129211519258</v>
      </c>
    </row>
    <row r="71" spans="1:30" x14ac:dyDescent="0.35">
      <c r="A71" s="5" t="s">
        <v>31</v>
      </c>
      <c r="B71" s="10">
        <v>51.11329844885006</v>
      </c>
      <c r="C71" s="6">
        <v>51.401718145125201</v>
      </c>
      <c r="D71" s="6">
        <v>51.690137841400357</v>
      </c>
      <c r="E71" s="6">
        <v>51.978557537675528</v>
      </c>
      <c r="F71" s="6">
        <v>52.266977233950662</v>
      </c>
      <c r="G71" s="6">
        <v>52.670522614695287</v>
      </c>
      <c r="H71" s="6">
        <v>53.07406799543989</v>
      </c>
      <c r="I71" s="6">
        <v>53.477613376184507</v>
      </c>
      <c r="J71" s="6">
        <v>53.881158756929125</v>
      </c>
      <c r="K71" s="6">
        <v>54.284704137673742</v>
      </c>
      <c r="L71" s="6">
        <v>54.675087525039778</v>
      </c>
      <c r="M71" s="6">
        <v>55.065470912405814</v>
      </c>
      <c r="N71" s="6">
        <v>55.455854299771843</v>
      </c>
      <c r="O71" s="6">
        <v>55.846237687137872</v>
      </c>
      <c r="P71" s="6">
        <v>56.236621074503887</v>
      </c>
      <c r="Q71" s="6">
        <v>56.617350106320643</v>
      </c>
      <c r="R71" s="6">
        <v>56.998079138137385</v>
      </c>
      <c r="S71" s="6">
        <v>57.378808169954141</v>
      </c>
      <c r="T71" s="6">
        <v>57.759537201770897</v>
      </c>
      <c r="U71" s="6">
        <v>58.140266233587653</v>
      </c>
      <c r="V71" s="6">
        <v>58.493669096410258</v>
      </c>
      <c r="W71" s="6">
        <v>58.847071959232906</v>
      </c>
      <c r="X71" s="6">
        <v>59.200474822055526</v>
      </c>
      <c r="Y71" s="6">
        <v>59.553877684878145</v>
      </c>
      <c r="Z71" s="6">
        <v>59.907280547700772</v>
      </c>
      <c r="AA71" s="6">
        <v>60.210507486526851</v>
      </c>
      <c r="AB71" s="6">
        <v>60.513734425352922</v>
      </c>
      <c r="AC71" s="6">
        <v>60.816961364179001</v>
      </c>
      <c r="AD71" s="6">
        <v>61.120188303005065</v>
      </c>
    </row>
    <row r="72" spans="1:30" x14ac:dyDescent="0.35">
      <c r="A72" s="5" t="s">
        <v>32</v>
      </c>
      <c r="B72" s="10">
        <v>36.374321164242211</v>
      </c>
      <c r="C72" s="6">
        <v>36.374321164242211</v>
      </c>
      <c r="D72" s="6">
        <v>36.374321164242211</v>
      </c>
      <c r="E72" s="6">
        <v>36.374321164242211</v>
      </c>
      <c r="F72" s="6">
        <v>36.374321164242211</v>
      </c>
      <c r="G72" s="6">
        <v>36.374321164242211</v>
      </c>
      <c r="H72" s="6">
        <v>36.374321164242211</v>
      </c>
      <c r="I72" s="6">
        <v>36.374321164242211</v>
      </c>
      <c r="J72" s="6">
        <v>36.374321164242211</v>
      </c>
      <c r="K72" s="6">
        <v>36.374321164242211</v>
      </c>
      <c r="L72" s="6">
        <v>36.374321164242211</v>
      </c>
      <c r="M72" s="6">
        <v>36.374321164242211</v>
      </c>
      <c r="N72" s="6">
        <v>36.374321164242211</v>
      </c>
      <c r="O72" s="6">
        <v>36.374321164242211</v>
      </c>
      <c r="P72" s="6">
        <v>36.374321164242211</v>
      </c>
      <c r="Q72" s="6">
        <v>36.374321164242211</v>
      </c>
      <c r="R72" s="6">
        <v>36.374321164242211</v>
      </c>
      <c r="S72" s="6">
        <v>36.374321164242211</v>
      </c>
      <c r="T72" s="6">
        <v>36.374321164242211</v>
      </c>
      <c r="U72" s="6">
        <v>36.374321164242211</v>
      </c>
      <c r="V72" s="6">
        <v>36.374321164242211</v>
      </c>
      <c r="W72" s="6">
        <v>36.374321164242211</v>
      </c>
      <c r="X72" s="6">
        <v>36.374321164242211</v>
      </c>
      <c r="Y72" s="6">
        <v>36.374321164242211</v>
      </c>
      <c r="Z72" s="6">
        <v>36.374321164242211</v>
      </c>
      <c r="AA72" s="6">
        <v>36.374321164242211</v>
      </c>
      <c r="AB72" s="6">
        <v>36.374321164242211</v>
      </c>
      <c r="AC72" s="6">
        <v>36.374321164242211</v>
      </c>
      <c r="AD72" s="6">
        <v>36.374321164242211</v>
      </c>
    </row>
    <row r="73" spans="1:30" x14ac:dyDescent="0.35">
      <c r="A73" s="5" t="s">
        <v>33</v>
      </c>
      <c r="B73" s="10">
        <v>156.24011132491125</v>
      </c>
      <c r="C73" s="6">
        <v>157.2499279192956</v>
      </c>
      <c r="D73" s="6">
        <v>158.25974451368</v>
      </c>
      <c r="E73" s="6">
        <v>159.26956110806435</v>
      </c>
      <c r="F73" s="6">
        <v>160.2793777024487</v>
      </c>
      <c r="G73" s="6">
        <v>161.69227296350709</v>
      </c>
      <c r="H73" s="6">
        <v>163.10516822456543</v>
      </c>
      <c r="I73" s="6">
        <v>164.51806348562386</v>
      </c>
      <c r="J73" s="6">
        <v>165.93095874668228</v>
      </c>
      <c r="K73" s="6">
        <v>167.3438540077407</v>
      </c>
      <c r="L73" s="6">
        <v>168.71066642667517</v>
      </c>
      <c r="M73" s="6">
        <v>170.07747884560965</v>
      </c>
      <c r="N73" s="6">
        <v>171.44429126454418</v>
      </c>
      <c r="O73" s="6">
        <v>172.81110368347868</v>
      </c>
      <c r="P73" s="6">
        <v>174.17791610241312</v>
      </c>
      <c r="Q73" s="6">
        <v>175.51092663968817</v>
      </c>
      <c r="R73" s="6">
        <v>176.84393717696315</v>
      </c>
      <c r="S73" s="6">
        <v>178.17694771423822</v>
      </c>
      <c r="T73" s="6">
        <v>179.50995825151324</v>
      </c>
      <c r="U73" s="6">
        <v>180.84296878878826</v>
      </c>
      <c r="V73" s="6">
        <v>182.08030479596852</v>
      </c>
      <c r="W73" s="6">
        <v>183.31764080314872</v>
      </c>
      <c r="X73" s="6">
        <v>184.5549768103289</v>
      </c>
      <c r="Y73" s="6">
        <v>185.79231281750907</v>
      </c>
      <c r="Z73" s="6">
        <v>187.02964882468933</v>
      </c>
      <c r="AA73" s="6">
        <v>188.0913086164631</v>
      </c>
      <c r="AB73" s="6">
        <v>189.15296840823686</v>
      </c>
      <c r="AC73" s="6">
        <v>190.21462820001068</v>
      </c>
      <c r="AD73" s="6">
        <v>191.27628799178444</v>
      </c>
    </row>
    <row r="74" spans="1:30" x14ac:dyDescent="0.35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30" x14ac:dyDescent="0.35">
      <c r="A75" s="1" t="s">
        <v>45</v>
      </c>
      <c r="B75" s="8">
        <v>45897.500348570466</v>
      </c>
      <c r="C75" s="8">
        <v>45466.18851487762</v>
      </c>
      <c r="D75" s="8">
        <v>45241.105267243634</v>
      </c>
      <c r="E75" s="8">
        <v>45070.2389366606</v>
      </c>
      <c r="F75" s="8">
        <v>45096.979901967861</v>
      </c>
      <c r="G75" s="8">
        <v>44718.998743991709</v>
      </c>
      <c r="H75" s="8">
        <v>44346.728102594141</v>
      </c>
      <c r="I75" s="8">
        <v>43958.459102158493</v>
      </c>
      <c r="J75" s="8">
        <v>43466.916558292753</v>
      </c>
      <c r="K75" s="8">
        <v>42750.718997625816</v>
      </c>
      <c r="L75" s="8">
        <v>42003.838965551789</v>
      </c>
      <c r="M75" s="8">
        <v>41363.131919141888</v>
      </c>
      <c r="N75" s="8">
        <v>40702.997502730235</v>
      </c>
      <c r="O75" s="8">
        <v>39988.438244909863</v>
      </c>
      <c r="P75" s="8">
        <v>39269.71098236167</v>
      </c>
      <c r="Q75" s="8">
        <v>38665.535361137343</v>
      </c>
      <c r="R75" s="8">
        <v>38027.55346434388</v>
      </c>
      <c r="S75" s="8">
        <v>37498.316937450159</v>
      </c>
      <c r="T75" s="8">
        <v>37011.235174446047</v>
      </c>
      <c r="U75" s="8">
        <v>36560.861459043372</v>
      </c>
      <c r="V75" s="8">
        <v>36169.07547872865</v>
      </c>
      <c r="W75" s="8">
        <v>35832.180685382431</v>
      </c>
      <c r="X75" s="8">
        <v>35538.126861022043</v>
      </c>
      <c r="Y75" s="8">
        <v>35347.846124822834</v>
      </c>
      <c r="Z75" s="8">
        <v>35149.380383335476</v>
      </c>
      <c r="AA75" s="8">
        <v>34984.688620543064</v>
      </c>
      <c r="AB75" s="8">
        <v>34882.88697157384</v>
      </c>
      <c r="AC75" s="8">
        <v>34865.93568566801</v>
      </c>
      <c r="AD75" s="8">
        <v>34917.649429801713</v>
      </c>
    </row>
    <row r="76" spans="1:30" x14ac:dyDescent="0.35">
      <c r="B76" s="11">
        <f t="shared" ref="B76:AC76" si="1">B75-(B41+B46+B47+B48+B49+B55+B61+B62+B69)</f>
        <v>0</v>
      </c>
      <c r="C76" s="11">
        <f t="shared" si="1"/>
        <v>0</v>
      </c>
      <c r="D76" s="11">
        <f t="shared" si="1"/>
        <v>0</v>
      </c>
      <c r="E76" s="11">
        <f t="shared" si="1"/>
        <v>0</v>
      </c>
      <c r="F76" s="11">
        <f t="shared" si="1"/>
        <v>0</v>
      </c>
      <c r="G76" s="11">
        <f t="shared" si="1"/>
        <v>0</v>
      </c>
      <c r="H76" s="11">
        <f t="shared" si="1"/>
        <v>0</v>
      </c>
      <c r="I76" s="11">
        <f t="shared" si="1"/>
        <v>0</v>
      </c>
      <c r="J76" s="11">
        <f t="shared" si="1"/>
        <v>0</v>
      </c>
      <c r="K76" s="11">
        <f t="shared" si="1"/>
        <v>0</v>
      </c>
      <c r="L76" s="11">
        <f t="shared" si="1"/>
        <v>0</v>
      </c>
      <c r="M76" s="11">
        <f t="shared" si="1"/>
        <v>0</v>
      </c>
      <c r="N76" s="11">
        <f t="shared" si="1"/>
        <v>0</v>
      </c>
      <c r="O76" s="11">
        <f t="shared" si="1"/>
        <v>0</v>
      </c>
      <c r="P76" s="11">
        <f t="shared" si="1"/>
        <v>0</v>
      </c>
      <c r="Q76" s="11">
        <f t="shared" si="1"/>
        <v>0</v>
      </c>
      <c r="R76" s="11">
        <f t="shared" si="1"/>
        <v>0</v>
      </c>
      <c r="S76" s="11">
        <f t="shared" si="1"/>
        <v>0</v>
      </c>
      <c r="T76" s="11">
        <f t="shared" si="1"/>
        <v>0</v>
      </c>
      <c r="U76" s="11">
        <f t="shared" si="1"/>
        <v>0</v>
      </c>
      <c r="V76" s="11">
        <f t="shared" si="1"/>
        <v>0</v>
      </c>
      <c r="W76" s="11">
        <f t="shared" si="1"/>
        <v>0</v>
      </c>
      <c r="X76" s="11">
        <f t="shared" si="1"/>
        <v>0</v>
      </c>
      <c r="Y76" s="11">
        <f t="shared" si="1"/>
        <v>0</v>
      </c>
      <c r="Z76" s="11">
        <f t="shared" si="1"/>
        <v>0</v>
      </c>
      <c r="AA76" s="11">
        <f t="shared" si="1"/>
        <v>0</v>
      </c>
      <c r="AB76" s="11">
        <f t="shared" si="1"/>
        <v>0</v>
      </c>
      <c r="AC76" s="11">
        <f t="shared" si="1"/>
        <v>0</v>
      </c>
      <c r="AD76" s="17">
        <f>AD75-(AD41+AD46+AD47+AD48+AD49+AD55+AD61+AD62+AD69)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B8F61-3C52-4850-B240-1140A07FD92C}">
  <dimension ref="A1:AD76"/>
  <sheetViews>
    <sheetView zoomScale="80" zoomScaleNormal="80" workbookViewId="0">
      <selection activeCell="G78" sqref="G78"/>
    </sheetView>
  </sheetViews>
  <sheetFormatPr defaultRowHeight="14.5" x14ac:dyDescent="0.35"/>
  <cols>
    <col min="1" max="1" width="54.453125" customWidth="1"/>
    <col min="2" max="2" width="11.26953125" customWidth="1"/>
    <col min="3" max="3" width="9.1796875" customWidth="1"/>
  </cols>
  <sheetData>
    <row r="1" spans="1:30" s="2" customFormat="1" x14ac:dyDescent="0.35">
      <c r="A1" s="1" t="s">
        <v>47</v>
      </c>
      <c r="B1" s="9">
        <v>2022</v>
      </c>
      <c r="C1" s="1">
        <v>2023</v>
      </c>
      <c r="D1" s="1">
        <v>2024</v>
      </c>
      <c r="E1" s="1">
        <v>2025</v>
      </c>
      <c r="F1" s="1">
        <v>2026</v>
      </c>
      <c r="G1" s="1">
        <v>2027</v>
      </c>
      <c r="H1" s="1">
        <v>2028</v>
      </c>
      <c r="I1" s="1">
        <v>2029</v>
      </c>
      <c r="J1" s="1">
        <v>2030</v>
      </c>
      <c r="K1" s="1">
        <v>2031</v>
      </c>
      <c r="L1" s="1">
        <v>2032</v>
      </c>
      <c r="M1" s="1">
        <v>2033</v>
      </c>
      <c r="N1" s="1">
        <v>2034</v>
      </c>
      <c r="O1" s="1">
        <v>2035</v>
      </c>
      <c r="P1" s="1">
        <v>2036</v>
      </c>
      <c r="Q1" s="1">
        <v>2037</v>
      </c>
      <c r="R1" s="1">
        <v>2038</v>
      </c>
      <c r="S1" s="1">
        <v>2039</v>
      </c>
      <c r="T1" s="1">
        <v>2040</v>
      </c>
      <c r="U1" s="1">
        <v>2041</v>
      </c>
      <c r="V1" s="1">
        <v>2042</v>
      </c>
      <c r="W1" s="1">
        <v>2043</v>
      </c>
      <c r="X1" s="1">
        <v>2044</v>
      </c>
      <c r="Y1" s="1">
        <v>2045</v>
      </c>
      <c r="Z1" s="1">
        <v>2046</v>
      </c>
      <c r="AA1" s="1">
        <v>2047</v>
      </c>
      <c r="AB1" s="1">
        <v>2048</v>
      </c>
      <c r="AC1" s="1">
        <v>2049</v>
      </c>
      <c r="AD1" s="1">
        <v>2050</v>
      </c>
    </row>
    <row r="2" spans="1:30" x14ac:dyDescent="0.35">
      <c r="A2" s="3" t="s">
        <v>0</v>
      </c>
      <c r="B2" s="10">
        <v>9317.3401150946247</v>
      </c>
      <c r="C2" s="4">
        <v>6744.125962432915</v>
      </c>
      <c r="D2" s="4">
        <v>6801.5035641683207</v>
      </c>
      <c r="E2" s="4">
        <v>6276.9604392223964</v>
      </c>
      <c r="F2" s="4">
        <v>6093.2471295126543</v>
      </c>
      <c r="G2" s="4">
        <v>5067.3475097449564</v>
      </c>
      <c r="H2" s="4">
        <v>4179.9214886945647</v>
      </c>
      <c r="I2" s="4">
        <v>3613.3571836593483</v>
      </c>
      <c r="J2" s="4">
        <v>3158.9448897404441</v>
      </c>
      <c r="K2" s="4">
        <v>3385.7675162723267</v>
      </c>
      <c r="L2" s="4">
        <v>2555.583924196671</v>
      </c>
      <c r="M2" s="4">
        <v>2655.1343108916972</v>
      </c>
      <c r="N2" s="4">
        <v>2708.8652717112182</v>
      </c>
      <c r="O2" s="4">
        <v>3123.1585357769645</v>
      </c>
      <c r="P2" s="4">
        <v>2877.8979548114085</v>
      </c>
      <c r="Q2" s="4">
        <v>2829.5554708916325</v>
      </c>
      <c r="R2" s="4">
        <v>3017.2152711396552</v>
      </c>
      <c r="S2" s="4">
        <v>2676.5342110493989</v>
      </c>
      <c r="T2" s="4">
        <v>2193.2686591969368</v>
      </c>
      <c r="U2" s="4">
        <v>2079.2711020177085</v>
      </c>
      <c r="V2" s="4">
        <v>1846.4535347311883</v>
      </c>
      <c r="W2" s="4">
        <v>2103.4884104317862</v>
      </c>
      <c r="X2" s="4">
        <v>1879.8208486361866</v>
      </c>
      <c r="Y2" s="4">
        <v>2398.0587617429492</v>
      </c>
      <c r="Z2" s="4">
        <v>1878.5710974950191</v>
      </c>
      <c r="AA2" s="4">
        <v>1985.6465470538876</v>
      </c>
      <c r="AB2" s="4">
        <v>1911.6220518332641</v>
      </c>
      <c r="AC2" s="4">
        <v>1795.520950959572</v>
      </c>
      <c r="AD2" s="4">
        <v>2083.7770478327284</v>
      </c>
    </row>
    <row r="3" spans="1:30" x14ac:dyDescent="0.35">
      <c r="A3" s="5" t="s">
        <v>10</v>
      </c>
      <c r="B3" s="10">
        <v>8905.3940884996446</v>
      </c>
      <c r="C3" s="6">
        <v>6403.7684279096957</v>
      </c>
      <c r="D3" s="6">
        <v>6491.1460296451014</v>
      </c>
      <c r="E3" s="6">
        <v>5967.5944060374186</v>
      </c>
      <c r="F3" s="6">
        <v>5783.8810963276765</v>
      </c>
      <c r="G3" s="6">
        <v>4757.9814765599785</v>
      </c>
      <c r="H3" s="6">
        <v>3870.5554555095869</v>
      </c>
      <c r="I3" s="6">
        <v>3333.9911504743704</v>
      </c>
      <c r="J3" s="6">
        <v>2849.5788565554662</v>
      </c>
      <c r="K3" s="6">
        <v>3076.4014830873489</v>
      </c>
      <c r="L3" s="6">
        <v>2246.2178910116932</v>
      </c>
      <c r="M3" s="6">
        <v>2345.7682777067193</v>
      </c>
      <c r="N3" s="6">
        <v>2429.4992385262403</v>
      </c>
      <c r="O3" s="6">
        <v>2813.7925025919867</v>
      </c>
      <c r="P3" s="6">
        <v>2568.5319216264306</v>
      </c>
      <c r="Q3" s="6">
        <v>2520.1894377066546</v>
      </c>
      <c r="R3" s="6">
        <v>2707.8492379546774</v>
      </c>
      <c r="S3" s="6">
        <v>2397.1681778644211</v>
      </c>
      <c r="T3" s="6">
        <v>1883.9026260119592</v>
      </c>
      <c r="U3" s="6">
        <v>1769.9050688327309</v>
      </c>
      <c r="V3" s="6">
        <v>1537.0875015462104</v>
      </c>
      <c r="W3" s="6">
        <v>1794.1223772468086</v>
      </c>
      <c r="X3" s="6">
        <v>1570.4548154512088</v>
      </c>
      <c r="Y3" s="6">
        <v>2088.6927285579713</v>
      </c>
      <c r="Z3" s="6">
        <v>1569.2050643100413</v>
      </c>
      <c r="AA3" s="6">
        <v>1676.2805138689098</v>
      </c>
      <c r="AB3" s="6">
        <v>1602.2560186482863</v>
      </c>
      <c r="AC3" s="6">
        <v>1486.1549177745942</v>
      </c>
      <c r="AD3" s="6">
        <v>1774.4110146477503</v>
      </c>
    </row>
    <row r="4" spans="1:30" x14ac:dyDescent="0.35">
      <c r="A4" s="5" t="s">
        <v>11</v>
      </c>
      <c r="B4" s="10">
        <v>307.97759908604445</v>
      </c>
      <c r="C4" s="6">
        <v>305</v>
      </c>
      <c r="D4" s="6">
        <v>275</v>
      </c>
      <c r="E4" s="6">
        <v>305</v>
      </c>
      <c r="F4" s="6">
        <v>305</v>
      </c>
      <c r="G4" s="6">
        <v>305</v>
      </c>
      <c r="H4" s="6">
        <v>305</v>
      </c>
      <c r="I4" s="6">
        <v>275</v>
      </c>
      <c r="J4" s="6">
        <v>305</v>
      </c>
      <c r="K4" s="6">
        <v>305</v>
      </c>
      <c r="L4" s="6">
        <v>305</v>
      </c>
      <c r="M4" s="6">
        <v>305</v>
      </c>
      <c r="N4" s="6">
        <v>275</v>
      </c>
      <c r="O4" s="6">
        <v>305</v>
      </c>
      <c r="P4" s="6">
        <v>305</v>
      </c>
      <c r="Q4" s="6">
        <v>305</v>
      </c>
      <c r="R4" s="6">
        <v>305</v>
      </c>
      <c r="S4" s="6">
        <v>275</v>
      </c>
      <c r="T4" s="6">
        <v>305</v>
      </c>
      <c r="U4" s="6">
        <v>305</v>
      </c>
      <c r="V4" s="6">
        <v>305</v>
      </c>
      <c r="W4" s="6">
        <v>305</v>
      </c>
      <c r="X4" s="6">
        <v>305</v>
      </c>
      <c r="Y4" s="6">
        <v>305</v>
      </c>
      <c r="Z4" s="6">
        <v>305</v>
      </c>
      <c r="AA4" s="6">
        <v>305</v>
      </c>
      <c r="AB4" s="6">
        <v>305</v>
      </c>
      <c r="AC4" s="6">
        <v>305</v>
      </c>
      <c r="AD4" s="6">
        <v>305</v>
      </c>
    </row>
    <row r="5" spans="1:30" x14ac:dyDescent="0.35">
      <c r="A5" s="5" t="s">
        <v>12</v>
      </c>
      <c r="B5" s="10">
        <v>103.96842750893525</v>
      </c>
      <c r="C5" s="6">
        <v>35.35753452321957</v>
      </c>
      <c r="D5" s="6">
        <v>35.35753452321957</v>
      </c>
      <c r="E5" s="6">
        <v>4.3660331849778418</v>
      </c>
      <c r="F5" s="6">
        <v>4.3660331849778418</v>
      </c>
      <c r="G5" s="6">
        <v>4.3660331849778418</v>
      </c>
      <c r="H5" s="6">
        <v>4.3660331849778418</v>
      </c>
      <c r="I5" s="6">
        <v>4.3660331849778418</v>
      </c>
      <c r="J5" s="6">
        <v>4.3660331849778418</v>
      </c>
      <c r="K5" s="6">
        <v>4.3660331849778418</v>
      </c>
      <c r="L5" s="6">
        <v>4.3660331849778418</v>
      </c>
      <c r="M5" s="6">
        <v>4.3660331849778418</v>
      </c>
      <c r="N5" s="6">
        <v>4.3660331849778418</v>
      </c>
      <c r="O5" s="6">
        <v>4.3660331849778418</v>
      </c>
      <c r="P5" s="6">
        <v>4.3660331849778418</v>
      </c>
      <c r="Q5" s="6">
        <v>4.3660331849778418</v>
      </c>
      <c r="R5" s="6">
        <v>4.3660331849778418</v>
      </c>
      <c r="S5" s="6">
        <v>4.3660331849778418</v>
      </c>
      <c r="T5" s="6">
        <v>4.3660331849778418</v>
      </c>
      <c r="U5" s="6">
        <v>4.3660331849778418</v>
      </c>
      <c r="V5" s="6">
        <v>4.3660331849778418</v>
      </c>
      <c r="W5" s="6">
        <v>4.3660331849778418</v>
      </c>
      <c r="X5" s="6">
        <v>4.3660331849778418</v>
      </c>
      <c r="Y5" s="6">
        <v>4.3660331849778418</v>
      </c>
      <c r="Z5" s="6">
        <v>4.3660331849778418</v>
      </c>
      <c r="AA5" s="6">
        <v>4.3660331849778418</v>
      </c>
      <c r="AB5" s="6">
        <v>4.3660331849778418</v>
      </c>
      <c r="AC5" s="6">
        <v>4.3660331849778418</v>
      </c>
      <c r="AD5" s="6">
        <v>4.3660331849778418</v>
      </c>
    </row>
    <row r="6" spans="1:30" x14ac:dyDescent="0.35">
      <c r="A6" s="5" t="s">
        <v>13</v>
      </c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35">
      <c r="A7" s="3" t="s">
        <v>1</v>
      </c>
      <c r="B7" s="10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x14ac:dyDescent="0.35">
      <c r="A8" s="3" t="s">
        <v>2</v>
      </c>
      <c r="B8" s="10">
        <v>3244.8936651133345</v>
      </c>
      <c r="C8" s="4">
        <v>3141.1176521604516</v>
      </c>
      <c r="D8" s="4">
        <v>3037.3416392075687</v>
      </c>
      <c r="E8" s="4">
        <v>3027.2060752356929</v>
      </c>
      <c r="F8" s="4">
        <v>3001.6253006724401</v>
      </c>
      <c r="G8" s="4">
        <v>2944.7796220631103</v>
      </c>
      <c r="H8" s="4">
        <v>2857.2217377366678</v>
      </c>
      <c r="I8" s="4">
        <v>2670.0502782902709</v>
      </c>
      <c r="J8" s="4">
        <v>2181.761432864279</v>
      </c>
      <c r="K8" s="4">
        <v>2133.860976567325</v>
      </c>
      <c r="L8" s="4">
        <v>2078.2291411924848</v>
      </c>
      <c r="M8" s="4">
        <v>2021.0606874756265</v>
      </c>
      <c r="N8" s="4">
        <v>1986.5519085140588</v>
      </c>
      <c r="O8" s="4">
        <v>1912.6098118543898</v>
      </c>
      <c r="P8" s="4">
        <v>1837.3118036967855</v>
      </c>
      <c r="Q8" s="4">
        <v>1764.3260713884613</v>
      </c>
      <c r="R8" s="4">
        <v>1684.3926908076533</v>
      </c>
      <c r="S8" s="4">
        <v>1603.8142335963544</v>
      </c>
      <c r="T8" s="4">
        <v>1521.9592514066198</v>
      </c>
      <c r="U8" s="4">
        <v>1427.9581980935445</v>
      </c>
      <c r="V8" s="4">
        <v>1333.9016787797243</v>
      </c>
      <c r="W8" s="4">
        <v>1239.3791275147107</v>
      </c>
      <c r="X8" s="4">
        <v>1145.4258046917407</v>
      </c>
      <c r="Y8" s="4">
        <v>1077.7168757824613</v>
      </c>
      <c r="Z8" s="4">
        <v>1034.7845825413303</v>
      </c>
      <c r="AA8" s="4">
        <v>1029.0810710326948</v>
      </c>
      <c r="AB8" s="4">
        <v>975.81830667046336</v>
      </c>
      <c r="AC8" s="4">
        <v>962.16845638027462</v>
      </c>
      <c r="AD8" s="4">
        <v>961.67895843248391</v>
      </c>
    </row>
    <row r="9" spans="1:30" x14ac:dyDescent="0.35">
      <c r="A9" s="3" t="s">
        <v>3</v>
      </c>
      <c r="B9" s="10">
        <v>55.402267849617402</v>
      </c>
      <c r="C9" s="4">
        <v>53.515874248011642</v>
      </c>
      <c r="D9" s="4">
        <v>51.629480646405867</v>
      </c>
      <c r="E9" s="4">
        <v>51.098999576179907</v>
      </c>
      <c r="F9" s="4">
        <v>48.216183020805516</v>
      </c>
      <c r="G9" s="4">
        <v>45.090547202205748</v>
      </c>
      <c r="H9" s="4">
        <v>41.339021551083732</v>
      </c>
      <c r="I9" s="4">
        <v>35.846658828470055</v>
      </c>
      <c r="J9" s="4">
        <v>25.033498498596405</v>
      </c>
      <c r="K9" s="4">
        <v>23.97761432681185</v>
      </c>
      <c r="L9" s="4">
        <v>22.858252406857872</v>
      </c>
      <c r="M9" s="4">
        <v>21.65231955766107</v>
      </c>
      <c r="N9" s="4">
        <v>20.114339090963494</v>
      </c>
      <c r="O9" s="4">
        <v>18.24311987537412</v>
      </c>
      <c r="P9" s="4">
        <v>16.784856391898245</v>
      </c>
      <c r="Q9" s="4">
        <v>15.787934686643849</v>
      </c>
      <c r="R9" s="4">
        <v>14.351171443068841</v>
      </c>
      <c r="S9" s="4">
        <v>13.033217116334049</v>
      </c>
      <c r="T9" s="4">
        <v>11.710335012145061</v>
      </c>
      <c r="U9" s="4">
        <v>10.244140492640936</v>
      </c>
      <c r="V9" s="4">
        <v>8.8023413942136646</v>
      </c>
      <c r="W9" s="4">
        <v>7.3105567033067178</v>
      </c>
      <c r="X9" s="4">
        <v>5.7906599013095521</v>
      </c>
      <c r="Y9" s="4">
        <v>4.7688093367269202</v>
      </c>
      <c r="Z9" s="4">
        <v>3.9130209914398666</v>
      </c>
      <c r="AA9" s="4">
        <v>3.7260699000231825</v>
      </c>
      <c r="AB9" s="4">
        <v>2.8783108706712244</v>
      </c>
      <c r="AC9" s="4">
        <v>2.6293697915992458</v>
      </c>
      <c r="AD9" s="4">
        <v>2.6300008958951948</v>
      </c>
    </row>
    <row r="10" spans="1:30" x14ac:dyDescent="0.35">
      <c r="A10" s="3" t="s">
        <v>4</v>
      </c>
      <c r="B10" s="10">
        <v>21.375525096231215</v>
      </c>
      <c r="C10" s="4">
        <v>30.922638100525873</v>
      </c>
      <c r="D10" s="4">
        <v>27.705221724384458</v>
      </c>
      <c r="E10" s="4">
        <v>25.553846934317001</v>
      </c>
      <c r="F10" s="4">
        <v>25.808629653709055</v>
      </c>
      <c r="G10" s="4">
        <v>27.385147899318504</v>
      </c>
      <c r="H10" s="4">
        <v>27.623669128738527</v>
      </c>
      <c r="I10" s="4">
        <v>27.90233772807359</v>
      </c>
      <c r="J10" s="4">
        <v>28.192949267380143</v>
      </c>
      <c r="K10" s="4">
        <v>28.192949267380143</v>
      </c>
      <c r="L10" s="4">
        <v>28.192949267380143</v>
      </c>
      <c r="M10" s="4">
        <v>28.192949267380143</v>
      </c>
      <c r="N10" s="4">
        <v>28.192949267380143</v>
      </c>
      <c r="O10" s="4">
        <v>28.192949267380143</v>
      </c>
      <c r="P10" s="4">
        <v>28.192949267380143</v>
      </c>
      <c r="Q10" s="4">
        <v>28.192949267380143</v>
      </c>
      <c r="R10" s="4">
        <v>28.192949267380143</v>
      </c>
      <c r="S10" s="4">
        <v>28.192949267380143</v>
      </c>
      <c r="T10" s="4">
        <v>28.192949267380143</v>
      </c>
      <c r="U10" s="4">
        <v>28.192949267380143</v>
      </c>
      <c r="V10" s="4">
        <v>28.192949267380143</v>
      </c>
      <c r="W10" s="4">
        <v>28.192949267380143</v>
      </c>
      <c r="X10" s="4">
        <v>28.192949267380143</v>
      </c>
      <c r="Y10" s="4">
        <v>28.192949267380143</v>
      </c>
      <c r="Z10" s="4">
        <v>28.192949267380143</v>
      </c>
      <c r="AA10" s="4">
        <v>28.192949267380143</v>
      </c>
      <c r="AB10" s="4">
        <v>28.192949267380143</v>
      </c>
      <c r="AC10" s="4">
        <v>28.192949267380143</v>
      </c>
      <c r="AD10" s="4">
        <v>28.192949267380143</v>
      </c>
    </row>
    <row r="11" spans="1:30" x14ac:dyDescent="0.35">
      <c r="A11" s="5" t="s">
        <v>14</v>
      </c>
      <c r="B11" s="10">
        <v>21.375525096231215</v>
      </c>
      <c r="C11" s="6">
        <v>30.922638100525873</v>
      </c>
      <c r="D11" s="6">
        <v>27.705221724384458</v>
      </c>
      <c r="E11" s="6">
        <v>25.553846934317001</v>
      </c>
      <c r="F11" s="6">
        <v>25.808629653709055</v>
      </c>
      <c r="G11" s="6">
        <v>27.385147899318504</v>
      </c>
      <c r="H11" s="6">
        <v>27.623669128738527</v>
      </c>
      <c r="I11" s="6">
        <v>27.90233772807359</v>
      </c>
      <c r="J11" s="6">
        <v>28.192949267380143</v>
      </c>
      <c r="K11" s="6">
        <v>28.192949267380143</v>
      </c>
      <c r="L11" s="6">
        <v>28.192949267380143</v>
      </c>
      <c r="M11" s="6">
        <v>28.192949267380143</v>
      </c>
      <c r="N11" s="6">
        <v>28.192949267380143</v>
      </c>
      <c r="O11" s="6">
        <v>28.192949267380143</v>
      </c>
      <c r="P11" s="6">
        <v>28.192949267380143</v>
      </c>
      <c r="Q11" s="6">
        <v>28.192949267380143</v>
      </c>
      <c r="R11" s="6">
        <v>28.192949267380143</v>
      </c>
      <c r="S11" s="6">
        <v>28.192949267380143</v>
      </c>
      <c r="T11" s="6">
        <v>28.192949267380143</v>
      </c>
      <c r="U11" s="6">
        <v>28.192949267380143</v>
      </c>
      <c r="V11" s="6">
        <v>28.192949267380143</v>
      </c>
      <c r="W11" s="6">
        <v>28.192949267380143</v>
      </c>
      <c r="X11" s="6">
        <v>28.192949267380143</v>
      </c>
      <c r="Y11" s="6">
        <v>28.192949267380143</v>
      </c>
      <c r="Z11" s="6">
        <v>28.192949267380143</v>
      </c>
      <c r="AA11" s="6">
        <v>28.192949267380143</v>
      </c>
      <c r="AB11" s="6">
        <v>28.192949267380143</v>
      </c>
      <c r="AC11" s="6">
        <v>28.192949267380143</v>
      </c>
      <c r="AD11" s="6">
        <v>28.192949267380143</v>
      </c>
    </row>
    <row r="12" spans="1:30" x14ac:dyDescent="0.35">
      <c r="A12" s="5" t="s">
        <v>15</v>
      </c>
      <c r="B12" s="1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x14ac:dyDescent="0.35">
      <c r="A13" s="5" t="s">
        <v>16</v>
      </c>
      <c r="B13" s="1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x14ac:dyDescent="0.35">
      <c r="A14" s="5" t="s">
        <v>17</v>
      </c>
      <c r="B14" s="10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x14ac:dyDescent="0.35">
      <c r="A15" s="5" t="s">
        <v>18</v>
      </c>
      <c r="B15" s="10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</row>
    <row r="16" spans="1:30" x14ac:dyDescent="0.35">
      <c r="A16" s="3" t="s">
        <v>5</v>
      </c>
      <c r="B16" s="10">
        <v>2068.3747685666494</v>
      </c>
      <c r="C16" s="4">
        <v>1958.1750218612931</v>
      </c>
      <c r="D16" s="4">
        <v>1983.9565453690848</v>
      </c>
      <c r="E16" s="4">
        <v>2009.6362702720226</v>
      </c>
      <c r="F16" s="4">
        <v>2035.4248834104135</v>
      </c>
      <c r="G16" s="4">
        <v>2062.5362004288772</v>
      </c>
      <c r="H16" s="4">
        <v>2090.0270758856004</v>
      </c>
      <c r="I16" s="4">
        <v>2117.9028235987171</v>
      </c>
      <c r="J16" s="4">
        <v>2146.1688317798175</v>
      </c>
      <c r="K16" s="4">
        <v>2174.8305640754538</v>
      </c>
      <c r="L16" s="4">
        <v>2203.8935606232285</v>
      </c>
      <c r="M16" s="4">
        <v>2233.3634391226719</v>
      </c>
      <c r="N16" s="4">
        <v>2263.2458959211081</v>
      </c>
      <c r="O16" s="4">
        <v>2323.5965260912167</v>
      </c>
      <c r="P16" s="4">
        <v>2323.5965260912167</v>
      </c>
      <c r="Q16" s="4">
        <v>2323.5965260912167</v>
      </c>
      <c r="R16" s="4">
        <v>2323.5965260912167</v>
      </c>
      <c r="S16" s="4">
        <v>2323.5965260912167</v>
      </c>
      <c r="T16" s="4">
        <v>2323.5965260912167</v>
      </c>
      <c r="U16" s="4">
        <v>2323.5965260912167</v>
      </c>
      <c r="V16" s="4">
        <v>2323.5965260912167</v>
      </c>
      <c r="W16" s="4">
        <v>2323.5965260912167</v>
      </c>
      <c r="X16" s="4">
        <v>2323.5965260912167</v>
      </c>
      <c r="Y16" s="4">
        <v>2323.5965260912167</v>
      </c>
      <c r="Z16" s="4">
        <v>2323.5965260912167</v>
      </c>
      <c r="AA16" s="4">
        <v>2323.5965260912167</v>
      </c>
      <c r="AB16" s="4">
        <v>2323.5965260912167</v>
      </c>
      <c r="AC16" s="4">
        <v>2323.5965260912167</v>
      </c>
      <c r="AD16" s="4">
        <v>2323.5965260912167</v>
      </c>
    </row>
    <row r="17" spans="1:30" x14ac:dyDescent="0.35">
      <c r="A17" s="5" t="s">
        <v>19</v>
      </c>
      <c r="B17" s="10">
        <v>2068.3747685666494</v>
      </c>
      <c r="C17" s="6">
        <v>1958.1750218612931</v>
      </c>
      <c r="D17" s="6">
        <v>1983.9565453690848</v>
      </c>
      <c r="E17" s="6">
        <v>2009.6362702720226</v>
      </c>
      <c r="F17" s="6">
        <v>2035.4248834104135</v>
      </c>
      <c r="G17" s="6">
        <v>2062.5362004288772</v>
      </c>
      <c r="H17" s="6">
        <v>2090.0270758856004</v>
      </c>
      <c r="I17" s="6">
        <v>2117.9028235987171</v>
      </c>
      <c r="J17" s="6">
        <v>2146.1688317798175</v>
      </c>
      <c r="K17" s="6">
        <v>2174.8305640754538</v>
      </c>
      <c r="L17" s="6">
        <v>2203.8935606232285</v>
      </c>
      <c r="M17" s="6">
        <v>2233.3634391226719</v>
      </c>
      <c r="N17" s="6">
        <v>2263.2458959211081</v>
      </c>
      <c r="O17" s="6">
        <v>2323.5965260912167</v>
      </c>
      <c r="P17" s="6">
        <v>2323.5965260912167</v>
      </c>
      <c r="Q17" s="6">
        <v>2323.5965260912167</v>
      </c>
      <c r="R17" s="6">
        <v>2323.5965260912167</v>
      </c>
      <c r="S17" s="6">
        <v>2323.5965260912167</v>
      </c>
      <c r="T17" s="6">
        <v>2323.5965260912167</v>
      </c>
      <c r="U17" s="6">
        <v>2323.5965260912167</v>
      </c>
      <c r="V17" s="6">
        <v>2323.5965260912167</v>
      </c>
      <c r="W17" s="6">
        <v>2323.5965260912167</v>
      </c>
      <c r="X17" s="6">
        <v>2323.5965260912167</v>
      </c>
      <c r="Y17" s="6">
        <v>2323.5965260912167</v>
      </c>
      <c r="Z17" s="6">
        <v>2323.5965260912167</v>
      </c>
      <c r="AA17" s="6">
        <v>2323.5965260912167</v>
      </c>
      <c r="AB17" s="6">
        <v>2323.5965260912167</v>
      </c>
      <c r="AC17" s="6">
        <v>2323.5965260912167</v>
      </c>
      <c r="AD17" s="6">
        <v>2323.5965260912167</v>
      </c>
    </row>
    <row r="18" spans="1:30" x14ac:dyDescent="0.35">
      <c r="A18" s="5" t="s">
        <v>20</v>
      </c>
      <c r="B18" s="1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x14ac:dyDescent="0.35">
      <c r="A19" s="5" t="s">
        <v>21</v>
      </c>
      <c r="B19" s="10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x14ac:dyDescent="0.35">
      <c r="A20" s="5" t="s">
        <v>22</v>
      </c>
      <c r="B20" s="1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x14ac:dyDescent="0.35">
      <c r="A21" s="5" t="s">
        <v>23</v>
      </c>
      <c r="B21" s="1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x14ac:dyDescent="0.35">
      <c r="A22" s="3" t="s">
        <v>6</v>
      </c>
      <c r="B22" s="10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x14ac:dyDescent="0.35">
      <c r="A23" s="3" t="s">
        <v>7</v>
      </c>
      <c r="B23" s="1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x14ac:dyDescent="0.35">
      <c r="A24" s="5" t="s">
        <v>24</v>
      </c>
      <c r="B24" s="1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x14ac:dyDescent="0.35">
      <c r="A25" s="5" t="s">
        <v>25</v>
      </c>
      <c r="B25" s="10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x14ac:dyDescent="0.35">
      <c r="A26" s="5" t="s">
        <v>26</v>
      </c>
      <c r="B26" s="1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x14ac:dyDescent="0.35">
      <c r="A27" s="5" t="s">
        <v>27</v>
      </c>
      <c r="B27" s="10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x14ac:dyDescent="0.35">
      <c r="A28" s="5" t="s">
        <v>28</v>
      </c>
      <c r="B28" s="1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x14ac:dyDescent="0.35">
      <c r="A29" s="5" t="s">
        <v>29</v>
      </c>
      <c r="B29" s="10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x14ac:dyDescent="0.35">
      <c r="A30" s="3" t="s">
        <v>8</v>
      </c>
      <c r="B30" s="1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x14ac:dyDescent="0.35">
      <c r="A31" s="5" t="s">
        <v>30</v>
      </c>
      <c r="B31" s="10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x14ac:dyDescent="0.35">
      <c r="A32" s="5" t="s">
        <v>31</v>
      </c>
      <c r="B32" s="10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x14ac:dyDescent="0.35">
      <c r="A33" s="5" t="s">
        <v>32</v>
      </c>
      <c r="B33" s="10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x14ac:dyDescent="0.35">
      <c r="A34" s="5" t="s">
        <v>33</v>
      </c>
      <c r="B34" s="10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x14ac:dyDescent="0.3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30" s="2" customFormat="1" x14ac:dyDescent="0.35">
      <c r="A36" s="1" t="s">
        <v>44</v>
      </c>
      <c r="B36" s="8">
        <v>14707.386341720457</v>
      </c>
      <c r="C36" s="8">
        <v>11927.857148803196</v>
      </c>
      <c r="D36" s="8">
        <v>11902.136451115764</v>
      </c>
      <c r="E36" s="8">
        <v>11390.455631240609</v>
      </c>
      <c r="F36" s="8">
        <v>11204.322126270023</v>
      </c>
      <c r="G36" s="8">
        <v>10147.139027338468</v>
      </c>
      <c r="H36" s="8">
        <v>9196.132992996656</v>
      </c>
      <c r="I36" s="8">
        <v>8465.0592821048813</v>
      </c>
      <c r="J36" s="8">
        <v>7540.1016021505166</v>
      </c>
      <c r="K36" s="8">
        <v>7746.6296205092967</v>
      </c>
      <c r="L36" s="8">
        <v>6888.7578276866225</v>
      </c>
      <c r="M36" s="8">
        <v>6959.4037063150372</v>
      </c>
      <c r="N36" s="8">
        <v>7006.9703645047284</v>
      </c>
      <c r="O36" s="8">
        <v>7405.8009428653259</v>
      </c>
      <c r="P36" s="8">
        <v>7083.7840902586895</v>
      </c>
      <c r="Q36" s="8">
        <v>6961.4589523253344</v>
      </c>
      <c r="R36" s="8">
        <v>7067.7486087489742</v>
      </c>
      <c r="S36" s="8">
        <v>6645.1711371206839</v>
      </c>
      <c r="T36" s="8">
        <v>6078.7277209742988</v>
      </c>
      <c r="U36" s="8">
        <v>5869.2629159624903</v>
      </c>
      <c r="V36" s="8">
        <v>5540.9470302637237</v>
      </c>
      <c r="W36" s="8">
        <v>5701.9675700084008</v>
      </c>
      <c r="X36" s="8">
        <v>5382.826788587834</v>
      </c>
      <c r="Y36" s="8">
        <v>5832.3339222207342</v>
      </c>
      <c r="Z36" s="8">
        <v>5269.0581763863856</v>
      </c>
      <c r="AA36" s="8">
        <v>5370.2431633452024</v>
      </c>
      <c r="AB36" s="8">
        <v>5242.1081447329952</v>
      </c>
      <c r="AC36" s="8">
        <v>5112.108252490043</v>
      </c>
      <c r="AD36" s="8">
        <v>5399.8754825197047</v>
      </c>
    </row>
    <row r="37" spans="1:30" x14ac:dyDescent="0.35">
      <c r="B37" s="11">
        <f t="shared" ref="B37:AD37" si="0">B36-(B2+B7+B8+B9+B10+B16+B22+B23+B30)</f>
        <v>0</v>
      </c>
      <c r="C37" s="11">
        <f t="shared" si="0"/>
        <v>0</v>
      </c>
      <c r="D37" s="11">
        <f t="shared" si="0"/>
        <v>0</v>
      </c>
      <c r="E37" s="11">
        <f t="shared" si="0"/>
        <v>0</v>
      </c>
      <c r="F37" s="11">
        <f t="shared" si="0"/>
        <v>0</v>
      </c>
      <c r="G37" s="11">
        <f t="shared" si="0"/>
        <v>0</v>
      </c>
      <c r="H37" s="11">
        <f t="shared" si="0"/>
        <v>0</v>
      </c>
      <c r="I37" s="11">
        <f t="shared" si="0"/>
        <v>0</v>
      </c>
      <c r="J37" s="11">
        <f t="shared" si="0"/>
        <v>0</v>
      </c>
      <c r="K37" s="11">
        <f t="shared" si="0"/>
        <v>0</v>
      </c>
      <c r="L37" s="11">
        <f t="shared" si="0"/>
        <v>0</v>
      </c>
      <c r="M37" s="11">
        <f t="shared" si="0"/>
        <v>0</v>
      </c>
      <c r="N37" s="11">
        <f t="shared" si="0"/>
        <v>0</v>
      </c>
      <c r="O37" s="11">
        <f t="shared" si="0"/>
        <v>0</v>
      </c>
      <c r="P37" s="11">
        <f t="shared" si="0"/>
        <v>0</v>
      </c>
      <c r="Q37" s="11">
        <f t="shared" si="0"/>
        <v>0</v>
      </c>
      <c r="R37" s="11">
        <f t="shared" si="0"/>
        <v>0</v>
      </c>
      <c r="S37" s="11">
        <f t="shared" si="0"/>
        <v>0</v>
      </c>
      <c r="T37" s="11">
        <f t="shared" si="0"/>
        <v>0</v>
      </c>
      <c r="U37" s="11">
        <f t="shared" si="0"/>
        <v>0</v>
      </c>
      <c r="V37" s="11">
        <f t="shared" si="0"/>
        <v>0</v>
      </c>
      <c r="W37" s="11">
        <f t="shared" si="0"/>
        <v>0</v>
      </c>
      <c r="X37" s="11">
        <f t="shared" si="0"/>
        <v>0</v>
      </c>
      <c r="Y37" s="11">
        <f t="shared" si="0"/>
        <v>0</v>
      </c>
      <c r="Z37" s="11">
        <f t="shared" si="0"/>
        <v>0</v>
      </c>
      <c r="AA37" s="11">
        <f t="shared" si="0"/>
        <v>0</v>
      </c>
      <c r="AB37" s="11">
        <f t="shared" si="0"/>
        <v>0</v>
      </c>
      <c r="AC37" s="11">
        <f t="shared" si="0"/>
        <v>0</v>
      </c>
      <c r="AD37" s="11">
        <f t="shared" si="0"/>
        <v>0</v>
      </c>
    </row>
    <row r="38" spans="1:30" x14ac:dyDescent="0.3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40" spans="1:30" x14ac:dyDescent="0.35">
      <c r="A40" s="1" t="s">
        <v>48</v>
      </c>
      <c r="B40" s="9">
        <v>2022</v>
      </c>
      <c r="C40" s="1">
        <v>2023</v>
      </c>
      <c r="D40" s="1">
        <v>2024</v>
      </c>
      <c r="E40" s="1">
        <v>2025</v>
      </c>
      <c r="F40" s="1">
        <v>2026</v>
      </c>
      <c r="G40" s="1">
        <v>2027</v>
      </c>
      <c r="H40" s="1">
        <v>2028</v>
      </c>
      <c r="I40" s="1">
        <v>2029</v>
      </c>
      <c r="J40" s="1">
        <v>2030</v>
      </c>
      <c r="K40" s="1">
        <v>2031</v>
      </c>
      <c r="L40" s="1">
        <v>2032</v>
      </c>
      <c r="M40" s="1">
        <v>2033</v>
      </c>
      <c r="N40" s="1">
        <v>2034</v>
      </c>
      <c r="O40" s="1">
        <v>2035</v>
      </c>
      <c r="P40" s="1">
        <v>2036</v>
      </c>
      <c r="Q40" s="1">
        <v>2037</v>
      </c>
      <c r="R40" s="1">
        <v>2038</v>
      </c>
      <c r="S40" s="1">
        <v>2039</v>
      </c>
      <c r="T40" s="1">
        <v>2040</v>
      </c>
      <c r="U40" s="1">
        <v>2041</v>
      </c>
      <c r="V40" s="1">
        <v>2042</v>
      </c>
      <c r="W40" s="1">
        <v>2043</v>
      </c>
      <c r="X40" s="1">
        <v>2044</v>
      </c>
      <c r="Y40" s="1">
        <v>2045</v>
      </c>
      <c r="Z40" s="1">
        <v>2046</v>
      </c>
      <c r="AA40" s="1">
        <v>2047</v>
      </c>
      <c r="AB40" s="1">
        <v>2048</v>
      </c>
      <c r="AC40" s="1">
        <v>2049</v>
      </c>
      <c r="AD40" s="1">
        <v>2050</v>
      </c>
    </row>
    <row r="41" spans="1:30" x14ac:dyDescent="0.35">
      <c r="A41" s="3" t="s">
        <v>0</v>
      </c>
      <c r="B41" s="10">
        <v>760.8340815016843</v>
      </c>
      <c r="C41" s="4">
        <v>769.31125672645032</v>
      </c>
      <c r="D41" s="4">
        <v>761.54684850658919</v>
      </c>
      <c r="E41" s="4">
        <v>759.43505350556552</v>
      </c>
      <c r="F41" s="4">
        <v>764.67003165108031</v>
      </c>
      <c r="G41" s="4">
        <v>742.6134795155449</v>
      </c>
      <c r="H41" s="4">
        <v>722.80404402389775</v>
      </c>
      <c r="I41" s="4">
        <v>708.13670545827893</v>
      </c>
      <c r="J41" s="4">
        <v>691.56063455665003</v>
      </c>
      <c r="K41" s="4">
        <v>677.49558900084207</v>
      </c>
      <c r="L41" s="4">
        <v>659.02713080351054</v>
      </c>
      <c r="M41" s="4">
        <v>660.05027552103718</v>
      </c>
      <c r="N41" s="4">
        <v>660.7250951464423</v>
      </c>
      <c r="O41" s="4">
        <v>667.56298406549604</v>
      </c>
      <c r="P41" s="4">
        <v>661.17947239134753</v>
      </c>
      <c r="Q41" s="4">
        <v>659.04749431928519</v>
      </c>
      <c r="R41" s="4">
        <v>661.72365190858238</v>
      </c>
      <c r="S41" s="4">
        <v>653.88986227800933</v>
      </c>
      <c r="T41" s="4">
        <v>641.91121438689811</v>
      </c>
      <c r="U41" s="4">
        <v>638.47971317979318</v>
      </c>
      <c r="V41" s="4">
        <v>632.56644208129421</v>
      </c>
      <c r="W41" s="4">
        <v>636.94717410995361</v>
      </c>
      <c r="X41" s="4">
        <v>631.27986634911758</v>
      </c>
      <c r="Y41" s="4">
        <v>641.33700782529831</v>
      </c>
      <c r="Z41" s="4">
        <v>629.72479404581122</v>
      </c>
      <c r="AA41" s="4">
        <v>631.80681281859438</v>
      </c>
      <c r="AB41" s="4">
        <v>629.6805660806906</v>
      </c>
      <c r="AC41" s="4">
        <v>626.9696520115308</v>
      </c>
      <c r="AD41" s="4">
        <v>632.94360515116034</v>
      </c>
    </row>
    <row r="42" spans="1:30" x14ac:dyDescent="0.35">
      <c r="A42" s="5" t="s">
        <v>10</v>
      </c>
      <c r="B42" s="10">
        <v>707.96492512122859</v>
      </c>
      <c r="C42" s="6">
        <v>678.285951550748</v>
      </c>
      <c r="D42" s="6">
        <v>669.08299181694929</v>
      </c>
      <c r="E42" s="6">
        <v>668.42747984840571</v>
      </c>
      <c r="F42" s="6">
        <v>672.760812991688</v>
      </c>
      <c r="G42" s="6">
        <v>658.10026756545358</v>
      </c>
      <c r="H42" s="6">
        <v>645.15535378304412</v>
      </c>
      <c r="I42" s="6">
        <v>637.47431140700655</v>
      </c>
      <c r="J42" s="6">
        <v>630.76926718569075</v>
      </c>
      <c r="K42" s="6">
        <v>616.10806125352792</v>
      </c>
      <c r="L42" s="6">
        <v>604.11342066215138</v>
      </c>
      <c r="M42" s="6">
        <v>605.57706064722333</v>
      </c>
      <c r="N42" s="6">
        <v>606.78391901701116</v>
      </c>
      <c r="O42" s="6">
        <v>612.3229399197985</v>
      </c>
      <c r="P42" s="6">
        <v>608.79098491147306</v>
      </c>
      <c r="Q42" s="6">
        <v>608.09108454893658</v>
      </c>
      <c r="R42" s="6">
        <v>610.79592393433222</v>
      </c>
      <c r="S42" s="6">
        <v>606.31791443779684</v>
      </c>
      <c r="T42" s="6">
        <v>598.92368579264826</v>
      </c>
      <c r="U42" s="6">
        <v>597.2768413892743</v>
      </c>
      <c r="V42" s="6">
        <v>593.92111936049628</v>
      </c>
      <c r="W42" s="6">
        <v>597.62589819057098</v>
      </c>
      <c r="X42" s="6">
        <v>594.40138299463592</v>
      </c>
      <c r="Y42" s="6">
        <v>601.87169556935442</v>
      </c>
      <c r="Z42" s="6">
        <v>594.38404668223279</v>
      </c>
      <c r="AA42" s="6">
        <v>595.92738144435521</v>
      </c>
      <c r="AB42" s="6">
        <v>594.8641651315736</v>
      </c>
      <c r="AC42" s="6">
        <v>593.18700124674297</v>
      </c>
      <c r="AD42" s="6">
        <v>597.34178795584216</v>
      </c>
    </row>
    <row r="43" spans="1:30" x14ac:dyDescent="0.35">
      <c r="A43" s="5" t="s">
        <v>11</v>
      </c>
      <c r="B43" s="10">
        <v>0.30021396347558493</v>
      </c>
      <c r="C43" s="6">
        <v>0.32152126121349056</v>
      </c>
      <c r="D43" s="6">
        <v>0.28989621912694474</v>
      </c>
      <c r="E43" s="6">
        <v>0.32152126121349056</v>
      </c>
      <c r="F43" s="6">
        <v>0.32152126121349056</v>
      </c>
      <c r="G43" s="6">
        <v>0.32152126121349056</v>
      </c>
      <c r="H43" s="6">
        <v>0.32152126121349056</v>
      </c>
      <c r="I43" s="6">
        <v>0.28989621912694474</v>
      </c>
      <c r="J43" s="6">
        <v>0.32152126121349056</v>
      </c>
      <c r="K43" s="6">
        <v>0.32152126121349056</v>
      </c>
      <c r="L43" s="6">
        <v>0.32152126121349056</v>
      </c>
      <c r="M43" s="6">
        <v>0.32152126121349056</v>
      </c>
      <c r="N43" s="6">
        <v>0.28989621912694474</v>
      </c>
      <c r="O43" s="6">
        <v>0.32152126121349056</v>
      </c>
      <c r="P43" s="6">
        <v>0.32152126121349056</v>
      </c>
      <c r="Q43" s="6">
        <v>0.32152126121349056</v>
      </c>
      <c r="R43" s="6">
        <v>0.32152126121349056</v>
      </c>
      <c r="S43" s="6">
        <v>0.28989621912694474</v>
      </c>
      <c r="T43" s="6">
        <v>0.32152126121349056</v>
      </c>
      <c r="U43" s="6">
        <v>0.32152126121349056</v>
      </c>
      <c r="V43" s="6">
        <v>0.32152126121349056</v>
      </c>
      <c r="W43" s="6">
        <v>0.32152126121349056</v>
      </c>
      <c r="X43" s="6">
        <v>0.32152126121349056</v>
      </c>
      <c r="Y43" s="6">
        <v>0.32152126121349056</v>
      </c>
      <c r="Z43" s="6">
        <v>0.32152126121349056</v>
      </c>
      <c r="AA43" s="6">
        <v>0.32152126121349056</v>
      </c>
      <c r="AB43" s="6">
        <v>0.32152126121349056</v>
      </c>
      <c r="AC43" s="6">
        <v>0.32152126121349056</v>
      </c>
      <c r="AD43" s="6">
        <v>0.32152126121349056</v>
      </c>
    </row>
    <row r="44" spans="1:30" x14ac:dyDescent="0.35">
      <c r="A44" s="5" t="s">
        <v>12</v>
      </c>
      <c r="B44" s="10">
        <v>-37.02847482464442</v>
      </c>
      <c r="C44" s="6">
        <v>0.13237817797718776</v>
      </c>
      <c r="D44" s="6">
        <v>0.13237817797718776</v>
      </c>
      <c r="E44" s="6">
        <v>4.3433116831463892E-3</v>
      </c>
      <c r="F44" s="6">
        <v>4.3433116831463892E-3</v>
      </c>
      <c r="G44" s="6">
        <v>4.3433116831463892E-3</v>
      </c>
      <c r="H44" s="6">
        <v>4.3433116831463892E-3</v>
      </c>
      <c r="I44" s="6">
        <v>4.3433116831463892E-3</v>
      </c>
      <c r="J44" s="6">
        <v>4.3433116831463892E-3</v>
      </c>
      <c r="K44" s="6">
        <v>4.3433116831463892E-3</v>
      </c>
      <c r="L44" s="6">
        <v>4.3433116831463892E-3</v>
      </c>
      <c r="M44" s="6">
        <v>4.3433116831463892E-3</v>
      </c>
      <c r="N44" s="6">
        <v>4.3433116831463892E-3</v>
      </c>
      <c r="O44" s="6">
        <v>4.3433116831463892E-3</v>
      </c>
      <c r="P44" s="6">
        <v>4.3433116831463892E-3</v>
      </c>
      <c r="Q44" s="6">
        <v>4.3433116831463892E-3</v>
      </c>
      <c r="R44" s="6">
        <v>4.3433116831463892E-3</v>
      </c>
      <c r="S44" s="6">
        <v>8.1057501406078813E-5</v>
      </c>
      <c r="T44" s="6">
        <v>8.1057501406078813E-5</v>
      </c>
      <c r="U44" s="6">
        <v>8.1057501406078813E-5</v>
      </c>
      <c r="V44" s="6">
        <v>8.1057501406078813E-5</v>
      </c>
      <c r="W44" s="6">
        <v>8.1057501406078813E-5</v>
      </c>
      <c r="X44" s="6">
        <v>8.1057501406078813E-5</v>
      </c>
      <c r="Y44" s="6">
        <v>8.1057501406078813E-5</v>
      </c>
      <c r="Z44" s="6">
        <v>8.1057501406078813E-5</v>
      </c>
      <c r="AA44" s="6">
        <v>8.1057501406078813E-5</v>
      </c>
      <c r="AB44" s="6">
        <v>8.1057501406078813E-5</v>
      </c>
      <c r="AC44" s="6">
        <v>8.1057501406078813E-5</v>
      </c>
      <c r="AD44" s="6">
        <v>8.1057501406078813E-5</v>
      </c>
    </row>
    <row r="45" spans="1:30" x14ac:dyDescent="0.35">
      <c r="A45" s="5" t="s">
        <v>13</v>
      </c>
      <c r="B45" s="10">
        <v>89.597417241624456</v>
      </c>
      <c r="C45" s="6">
        <v>90.571405736511593</v>
      </c>
      <c r="D45" s="6">
        <v>92.041582292535693</v>
      </c>
      <c r="E45" s="6">
        <v>90.681709084263105</v>
      </c>
      <c r="F45" s="6">
        <v>91.583354086495618</v>
      </c>
      <c r="G45" s="6">
        <v>84.187347377194627</v>
      </c>
      <c r="H45" s="6">
        <v>77.322825667957005</v>
      </c>
      <c r="I45" s="6">
        <v>70.36815452046234</v>
      </c>
      <c r="J45" s="6">
        <v>60.46550279806268</v>
      </c>
      <c r="K45" s="6">
        <v>61.061663174417525</v>
      </c>
      <c r="L45" s="6">
        <v>54.587845568462548</v>
      </c>
      <c r="M45" s="6">
        <v>54.147350300917168</v>
      </c>
      <c r="N45" s="6">
        <v>53.646936598621039</v>
      </c>
      <c r="O45" s="6">
        <v>54.91417957280089</v>
      </c>
      <c r="P45" s="6">
        <v>52.062622906977843</v>
      </c>
      <c r="Q45" s="6">
        <v>50.630545197452001</v>
      </c>
      <c r="R45" s="6">
        <v>50.601863401353505</v>
      </c>
      <c r="S45" s="6">
        <v>47.281970563584039</v>
      </c>
      <c r="T45" s="6">
        <v>42.665926275534858</v>
      </c>
      <c r="U45" s="6">
        <v>40.881269471803876</v>
      </c>
      <c r="V45" s="6">
        <v>38.323720402082877</v>
      </c>
      <c r="W45" s="6">
        <v>38.999673600667649</v>
      </c>
      <c r="X45" s="6">
        <v>36.556881035766651</v>
      </c>
      <c r="Y45" s="6">
        <v>39.143709937228849</v>
      </c>
      <c r="Z45" s="6">
        <v>35.019145044863393</v>
      </c>
      <c r="AA45" s="6">
        <v>35.557829055524216</v>
      </c>
      <c r="AB45" s="6">
        <v>34.494798630401952</v>
      </c>
      <c r="AC45" s="6">
        <v>33.46104844607278</v>
      </c>
      <c r="AD45" s="6">
        <v>35.280214876603118</v>
      </c>
    </row>
    <row r="46" spans="1:30" x14ac:dyDescent="0.35">
      <c r="A46" s="3" t="s">
        <v>1</v>
      </c>
      <c r="B46" s="10">
        <v>5787.3846312369369</v>
      </c>
      <c r="C46" s="4">
        <v>5802.1087395543946</v>
      </c>
      <c r="D46" s="4">
        <v>5816.8328478718504</v>
      </c>
      <c r="E46" s="4">
        <v>5769.2727387878758</v>
      </c>
      <c r="F46" s="4">
        <v>5512.2157131536915</v>
      </c>
      <c r="G46" s="4">
        <v>5231.7534518544189</v>
      </c>
      <c r="H46" s="4">
        <v>4926.5099898252511</v>
      </c>
      <c r="I46" s="4">
        <v>4598.8855348985026</v>
      </c>
      <c r="J46" s="4">
        <v>4205.2293553764675</v>
      </c>
      <c r="K46" s="4">
        <v>3788.3545642487284</v>
      </c>
      <c r="L46" s="4">
        <v>3346.4056220821881</v>
      </c>
      <c r="M46" s="4">
        <v>2904.3643350117818</v>
      </c>
      <c r="N46" s="4">
        <v>2462.329935993007</v>
      </c>
      <c r="O46" s="4">
        <v>2091.1775647069535</v>
      </c>
      <c r="P46" s="4">
        <v>1723.1927021189308</v>
      </c>
      <c r="Q46" s="4">
        <v>1416.5221774547981</v>
      </c>
      <c r="R46" s="4">
        <v>1075.515652080484</v>
      </c>
      <c r="S46" s="4">
        <v>822.45215462303349</v>
      </c>
      <c r="T46" s="4">
        <v>601.66779632393127</v>
      </c>
      <c r="U46" s="4">
        <v>516.22328622710972</v>
      </c>
      <c r="V46" s="4">
        <v>433.16771196297293</v>
      </c>
      <c r="W46" s="4">
        <v>353.95999199484231</v>
      </c>
      <c r="X46" s="4">
        <v>276.13781919337589</v>
      </c>
      <c r="Y46" s="4">
        <v>249.66990796761934</v>
      </c>
      <c r="Z46" s="4">
        <v>223.8060065898199</v>
      </c>
      <c r="AA46" s="4">
        <v>223.35072914530275</v>
      </c>
      <c r="AB46" s="4">
        <v>222.90220065807932</v>
      </c>
      <c r="AC46" s="4">
        <v>222.41949614673661</v>
      </c>
      <c r="AD46" s="4">
        <v>221.68962831263147</v>
      </c>
    </row>
    <row r="47" spans="1:30" x14ac:dyDescent="0.35">
      <c r="A47" s="3" t="s">
        <v>2</v>
      </c>
      <c r="B47" s="10">
        <v>1057.1649585042906</v>
      </c>
      <c r="C47" s="4">
        <v>1026.2141660625944</v>
      </c>
      <c r="D47" s="4">
        <v>995.26337362089907</v>
      </c>
      <c r="E47" s="4">
        <v>992.06404184501525</v>
      </c>
      <c r="F47" s="4">
        <v>984.47974663865989</v>
      </c>
      <c r="G47" s="4">
        <v>967.80338331887242</v>
      </c>
      <c r="H47" s="4">
        <v>941.25691890448843</v>
      </c>
      <c r="I47" s="4">
        <v>882.80398146350035</v>
      </c>
      <c r="J47" s="4">
        <v>727.67255526010831</v>
      </c>
      <c r="K47" s="4">
        <v>713.97129086249151</v>
      </c>
      <c r="L47" s="4">
        <v>698.18635005798842</v>
      </c>
      <c r="M47" s="4">
        <v>681.94816157787886</v>
      </c>
      <c r="N47" s="4">
        <v>671.61059486305999</v>
      </c>
      <c r="O47" s="4">
        <v>649.0018015021426</v>
      </c>
      <c r="P47" s="4">
        <v>626.43234097461141</v>
      </c>
      <c r="Q47" s="4">
        <v>604.81541934910115</v>
      </c>
      <c r="R47" s="4">
        <v>580.6811360141055</v>
      </c>
      <c r="S47" s="4">
        <v>556.16835182647765</v>
      </c>
      <c r="T47" s="4">
        <v>531.84374326618627</v>
      </c>
      <c r="U47" s="4">
        <v>503.06787060603165</v>
      </c>
      <c r="V47" s="4">
        <v>474.25348950802345</v>
      </c>
      <c r="W47" s="4">
        <v>445.41106979162987</v>
      </c>
      <c r="X47" s="4">
        <v>416.79956021604994</v>
      </c>
      <c r="Y47" s="4">
        <v>396.16780170166658</v>
      </c>
      <c r="Z47" s="4">
        <v>381.77855527317934</v>
      </c>
      <c r="AA47" s="4">
        <v>378.4005441228262</v>
      </c>
      <c r="AB47" s="4">
        <v>360.30517533485056</v>
      </c>
      <c r="AC47" s="4">
        <v>353.94843955262786</v>
      </c>
      <c r="AD47" s="4">
        <v>353.7943764072744</v>
      </c>
    </row>
    <row r="48" spans="1:30" x14ac:dyDescent="0.35">
      <c r="A48" s="3" t="s">
        <v>3</v>
      </c>
      <c r="B48" s="10">
        <v>1366.6391343059338</v>
      </c>
      <c r="C48" s="4">
        <v>1342.2717474307083</v>
      </c>
      <c r="D48" s="4">
        <v>1317.9043605554821</v>
      </c>
      <c r="E48" s="4">
        <v>1294.8705693326117</v>
      </c>
      <c r="F48" s="4">
        <v>1211.4854983777927</v>
      </c>
      <c r="G48" s="4">
        <v>1121.5163959603738</v>
      </c>
      <c r="H48" s="4">
        <v>1014.0481060940918</v>
      </c>
      <c r="I48" s="4">
        <v>862.18813193292522</v>
      </c>
      <c r="J48" s="4">
        <v>586.71142289964973</v>
      </c>
      <c r="K48" s="4">
        <v>547.7280018711615</v>
      </c>
      <c r="L48" s="4">
        <v>507.08741376274736</v>
      </c>
      <c r="M48" s="4">
        <v>464.67913785153945</v>
      </c>
      <c r="N48" s="4">
        <v>418.85086716441378</v>
      </c>
      <c r="O48" s="4">
        <v>370.11018502430159</v>
      </c>
      <c r="P48" s="4">
        <v>335.14470440402482</v>
      </c>
      <c r="Q48" s="4">
        <v>313.02541214650597</v>
      </c>
      <c r="R48" s="4">
        <v>279.88525606027866</v>
      </c>
      <c r="S48" s="4">
        <v>249.22516881391266</v>
      </c>
      <c r="T48" s="4">
        <v>221.19756840824346</v>
      </c>
      <c r="U48" s="4">
        <v>190.70706544879289</v>
      </c>
      <c r="V48" s="4">
        <v>161.67387752812004</v>
      </c>
      <c r="W48" s="4">
        <v>133.50000398070731</v>
      </c>
      <c r="X48" s="4">
        <v>105.96242405991808</v>
      </c>
      <c r="Y48" s="4">
        <v>86.066699004999634</v>
      </c>
      <c r="Z48" s="4">
        <v>71.783179147952197</v>
      </c>
      <c r="AA48" s="4">
        <v>69.047516420358122</v>
      </c>
      <c r="AB48" s="4">
        <v>53.440871503172211</v>
      </c>
      <c r="AC48" s="4">
        <v>48.806521563919759</v>
      </c>
      <c r="AD48" s="4">
        <v>49.025288793445199</v>
      </c>
    </row>
    <row r="49" spans="1:30" x14ac:dyDescent="0.35">
      <c r="A49" s="3" t="s">
        <v>4</v>
      </c>
      <c r="B49" s="10">
        <v>11729.91032409851</v>
      </c>
      <c r="C49" s="4">
        <v>11741.338223454701</v>
      </c>
      <c r="D49" s="4">
        <v>11517.569593194166</v>
      </c>
      <c r="E49" s="4">
        <v>11363.95875491201</v>
      </c>
      <c r="F49" s="4">
        <v>10870.272700427349</v>
      </c>
      <c r="G49" s="4">
        <v>10364.550680674167</v>
      </c>
      <c r="H49" s="4">
        <v>9841.2118162142706</v>
      </c>
      <c r="I49" s="4">
        <v>9292.6872814140261</v>
      </c>
      <c r="J49" s="4">
        <v>8702.3027111555493</v>
      </c>
      <c r="K49" s="4">
        <v>8376.5996703684032</v>
      </c>
      <c r="L49" s="4">
        <v>8052.8792310085782</v>
      </c>
      <c r="M49" s="4">
        <v>7732.4652033305674</v>
      </c>
      <c r="N49" s="4">
        <v>7418.3240204416534</v>
      </c>
      <c r="O49" s="4">
        <v>7098.8635902168462</v>
      </c>
      <c r="P49" s="4">
        <v>6774.3557028133855</v>
      </c>
      <c r="Q49" s="4">
        <v>6462.9794149384088</v>
      </c>
      <c r="R49" s="4">
        <v>6167.3990673277349</v>
      </c>
      <c r="S49" s="4">
        <v>5891.2085159424196</v>
      </c>
      <c r="T49" s="4">
        <v>5628.5168132659428</v>
      </c>
      <c r="U49" s="4">
        <v>5373.5698376618784</v>
      </c>
      <c r="V49" s="4">
        <v>5196.2217570888433</v>
      </c>
      <c r="W49" s="4">
        <v>5126.0170510823464</v>
      </c>
      <c r="X49" s="4">
        <v>5045.3697815335108</v>
      </c>
      <c r="Y49" s="4">
        <v>4951.1997068074706</v>
      </c>
      <c r="Z49" s="4">
        <v>4863.9262597732522</v>
      </c>
      <c r="AA49" s="4">
        <v>4788.9878425052493</v>
      </c>
      <c r="AB49" s="4">
        <v>4722.3274198128693</v>
      </c>
      <c r="AC49" s="4">
        <v>4668.4287185995727</v>
      </c>
      <c r="AD49" s="4">
        <v>4629.4287867179255</v>
      </c>
    </row>
    <row r="50" spans="1:30" x14ac:dyDescent="0.35">
      <c r="A50" s="5" t="s">
        <v>14</v>
      </c>
      <c r="B50" s="10">
        <v>0.16812581107283009</v>
      </c>
      <c r="C50" s="6">
        <v>0.22553433407153278</v>
      </c>
      <c r="D50" s="6">
        <v>0.1947464844944129</v>
      </c>
      <c r="E50" s="6">
        <v>0.17933789653234555</v>
      </c>
      <c r="F50" s="6">
        <v>0.18126523787028859</v>
      </c>
      <c r="G50" s="6">
        <v>0.19521149895539125</v>
      </c>
      <c r="H50" s="6">
        <v>0.1969661793610058</v>
      </c>
      <c r="I50" s="6">
        <v>0.19907420894937999</v>
      </c>
      <c r="J50" s="6">
        <v>0.20127258266296622</v>
      </c>
      <c r="K50" s="6">
        <v>0.20127258266296622</v>
      </c>
      <c r="L50" s="6">
        <v>0.20127258266296622</v>
      </c>
      <c r="M50" s="6">
        <v>0.20127258266296622</v>
      </c>
      <c r="N50" s="6">
        <v>0.20127258266296622</v>
      </c>
      <c r="O50" s="6">
        <v>0.20127258266296622</v>
      </c>
      <c r="P50" s="6">
        <v>0.20127258266296622</v>
      </c>
      <c r="Q50" s="6">
        <v>0.20127258266296622</v>
      </c>
      <c r="R50" s="6">
        <v>0.20127258266296622</v>
      </c>
      <c r="S50" s="6">
        <v>0.20127258266296622</v>
      </c>
      <c r="T50" s="6">
        <v>0.20127258266296622</v>
      </c>
      <c r="U50" s="6">
        <v>0.20127258266296622</v>
      </c>
      <c r="V50" s="6">
        <v>0.20127258266296622</v>
      </c>
      <c r="W50" s="6">
        <v>0.20127258266296622</v>
      </c>
      <c r="X50" s="6">
        <v>0.20127258266296622</v>
      </c>
      <c r="Y50" s="6">
        <v>0.20127258266296622</v>
      </c>
      <c r="Z50" s="6">
        <v>0.20127258266296622</v>
      </c>
      <c r="AA50" s="6">
        <v>0.20127258266296622</v>
      </c>
      <c r="AB50" s="6">
        <v>0.20127258266296622</v>
      </c>
      <c r="AC50" s="6">
        <v>0.20127258266296622</v>
      </c>
      <c r="AD50" s="6">
        <v>0.20127258266296622</v>
      </c>
    </row>
    <row r="51" spans="1:30" x14ac:dyDescent="0.35">
      <c r="A51" s="5" t="s">
        <v>15</v>
      </c>
      <c r="B51" s="10">
        <v>11138.978381741788</v>
      </c>
      <c r="C51" s="6">
        <v>11150.808736520959</v>
      </c>
      <c r="D51" s="6">
        <v>10928.353497538677</v>
      </c>
      <c r="E51" s="6">
        <v>10773.458547207118</v>
      </c>
      <c r="F51" s="6">
        <v>10284.262240629829</v>
      </c>
      <c r="G51" s="6">
        <v>9784.181985230156</v>
      </c>
      <c r="H51" s="6">
        <v>9268.990680959063</v>
      </c>
      <c r="I51" s="6">
        <v>8735.6868120845011</v>
      </c>
      <c r="J51" s="6">
        <v>8180.5962288026622</v>
      </c>
      <c r="K51" s="6">
        <v>7859.3764260127282</v>
      </c>
      <c r="L51" s="6">
        <v>7540.5426095120747</v>
      </c>
      <c r="M51" s="6">
        <v>7225.6748983468779</v>
      </c>
      <c r="N51" s="6">
        <v>6916.0355050524449</v>
      </c>
      <c r="O51" s="6">
        <v>6602.9448355819804</v>
      </c>
      <c r="P51" s="6">
        <v>6284.4012357355714</v>
      </c>
      <c r="Q51" s="6">
        <v>5978.5973669002851</v>
      </c>
      <c r="R51" s="6">
        <v>5689.4693055385796</v>
      </c>
      <c r="S51" s="6">
        <v>5419.2834396222106</v>
      </c>
      <c r="T51" s="6">
        <v>5162.4262721542455</v>
      </c>
      <c r="U51" s="6">
        <v>4912.4951412211731</v>
      </c>
      <c r="V51" s="6">
        <v>4740.0157941879806</v>
      </c>
      <c r="W51" s="6">
        <v>4674.9371306321618</v>
      </c>
      <c r="X51" s="6">
        <v>4599.0178341060373</v>
      </c>
      <c r="Y51" s="6">
        <v>4509.2274605617858</v>
      </c>
      <c r="Z51" s="6">
        <v>4424.8259565036351</v>
      </c>
      <c r="AA51" s="6">
        <v>4350.3265132259603</v>
      </c>
      <c r="AB51" s="6">
        <v>4286.2177363010805</v>
      </c>
      <c r="AC51" s="6">
        <v>4233.0151879583327</v>
      </c>
      <c r="AD51" s="6">
        <v>4194.1924697764916</v>
      </c>
    </row>
    <row r="52" spans="1:30" x14ac:dyDescent="0.35">
      <c r="A52" s="5" t="s">
        <v>16</v>
      </c>
      <c r="B52" s="10">
        <v>130.04888829006131</v>
      </c>
      <c r="C52" s="6">
        <v>130.04888829006131</v>
      </c>
      <c r="D52" s="6">
        <v>130.04888829006131</v>
      </c>
      <c r="E52" s="6">
        <v>130.04888829006131</v>
      </c>
      <c r="F52" s="6">
        <v>130.04888829006131</v>
      </c>
      <c r="G52" s="6">
        <v>130.04888829006131</v>
      </c>
      <c r="H52" s="6">
        <v>130.04888829006131</v>
      </c>
      <c r="I52" s="6">
        <v>130.04888829006131</v>
      </c>
      <c r="J52" s="6">
        <v>130.04888829006131</v>
      </c>
      <c r="K52" s="6">
        <v>130.04888829006131</v>
      </c>
      <c r="L52" s="6">
        <v>130.04888829006131</v>
      </c>
      <c r="M52" s="6">
        <v>130.04888829006131</v>
      </c>
      <c r="N52" s="6">
        <v>130.04888829006131</v>
      </c>
      <c r="O52" s="6">
        <v>130.04888829006131</v>
      </c>
      <c r="P52" s="6">
        <v>130.04888829006131</v>
      </c>
      <c r="Q52" s="6">
        <v>130.04888829006131</v>
      </c>
      <c r="R52" s="6">
        <v>130.04888829006131</v>
      </c>
      <c r="S52" s="6">
        <v>130.04888829006131</v>
      </c>
      <c r="T52" s="6">
        <v>130.04888829006131</v>
      </c>
      <c r="U52" s="6">
        <v>130.04888829006131</v>
      </c>
      <c r="V52" s="6">
        <v>130.04888829006131</v>
      </c>
      <c r="W52" s="6">
        <v>130.04888829006131</v>
      </c>
      <c r="X52" s="6">
        <v>130.04888829006131</v>
      </c>
      <c r="Y52" s="6">
        <v>130.04888829006131</v>
      </c>
      <c r="Z52" s="6">
        <v>130.04888829006131</v>
      </c>
      <c r="AA52" s="6">
        <v>130.04888829006131</v>
      </c>
      <c r="AB52" s="6">
        <v>130.04888829006131</v>
      </c>
      <c r="AC52" s="6">
        <v>130.04888829006131</v>
      </c>
      <c r="AD52" s="6">
        <v>130.04888829006131</v>
      </c>
    </row>
    <row r="53" spans="1:30" x14ac:dyDescent="0.35">
      <c r="A53" s="5" t="s">
        <v>17</v>
      </c>
      <c r="B53" s="10">
        <v>305.59185758311514</v>
      </c>
      <c r="C53" s="6">
        <v>305.59185758311514</v>
      </c>
      <c r="D53" s="6">
        <v>305.59185758311514</v>
      </c>
      <c r="E53" s="6">
        <v>305.59185758311514</v>
      </c>
      <c r="F53" s="6">
        <v>305.59185758311514</v>
      </c>
      <c r="G53" s="6">
        <v>305.59185758311514</v>
      </c>
      <c r="H53" s="6">
        <v>305.59185758311514</v>
      </c>
      <c r="I53" s="6">
        <v>305.59185758311514</v>
      </c>
      <c r="J53" s="6">
        <v>305.59185758311514</v>
      </c>
      <c r="K53" s="6">
        <v>305.59185758311514</v>
      </c>
      <c r="L53" s="6">
        <v>305.59185758311514</v>
      </c>
      <c r="M53" s="6">
        <v>305.59185758311514</v>
      </c>
      <c r="N53" s="6">
        <v>305.59185758311514</v>
      </c>
      <c r="O53" s="6">
        <v>305.59185758311514</v>
      </c>
      <c r="P53" s="6">
        <v>305.59185758311514</v>
      </c>
      <c r="Q53" s="6">
        <v>305.59185758311514</v>
      </c>
      <c r="R53" s="6">
        <v>305.59185758311514</v>
      </c>
      <c r="S53" s="6">
        <v>305.59185758311514</v>
      </c>
      <c r="T53" s="6">
        <v>305.59185758311514</v>
      </c>
      <c r="U53" s="6">
        <v>305.59185758311514</v>
      </c>
      <c r="V53" s="6">
        <v>305.59185758311514</v>
      </c>
      <c r="W53" s="6">
        <v>305.59185758311514</v>
      </c>
      <c r="X53" s="6">
        <v>305.59185758311514</v>
      </c>
      <c r="Y53" s="6">
        <v>305.59185758311514</v>
      </c>
      <c r="Z53" s="6">
        <v>305.59185758311514</v>
      </c>
      <c r="AA53" s="6">
        <v>305.59185758311514</v>
      </c>
      <c r="AB53" s="6">
        <v>305.59185758311514</v>
      </c>
      <c r="AC53" s="6">
        <v>305.59185758311514</v>
      </c>
      <c r="AD53" s="6">
        <v>305.59185758311514</v>
      </c>
    </row>
    <row r="54" spans="1:30" x14ac:dyDescent="0.35">
      <c r="A54" s="5" t="s">
        <v>18</v>
      </c>
      <c r="B54" s="10">
        <v>155.12307067247363</v>
      </c>
      <c r="C54" s="6">
        <v>154.66320672649542</v>
      </c>
      <c r="D54" s="6">
        <v>153.38060329781899</v>
      </c>
      <c r="E54" s="6">
        <v>154.68012393518433</v>
      </c>
      <c r="F54" s="6">
        <v>150.18844868647403</v>
      </c>
      <c r="G54" s="6">
        <v>144.5327380718785</v>
      </c>
      <c r="H54" s="6">
        <v>136.38342320267026</v>
      </c>
      <c r="I54" s="6">
        <v>121.16064924740058</v>
      </c>
      <c r="J54" s="6">
        <v>85.864463897049035</v>
      </c>
      <c r="K54" s="6">
        <v>81.381225899837148</v>
      </c>
      <c r="L54" s="6">
        <v>76.494603040665254</v>
      </c>
      <c r="M54" s="6">
        <v>70.948286527850101</v>
      </c>
      <c r="N54" s="6">
        <v>66.446496933370554</v>
      </c>
      <c r="O54" s="6">
        <v>60.076736179028039</v>
      </c>
      <c r="P54" s="6">
        <v>54.112448621976142</v>
      </c>
      <c r="Q54" s="6">
        <v>48.540029582285953</v>
      </c>
      <c r="R54" s="6">
        <v>42.087743333317093</v>
      </c>
      <c r="S54" s="6">
        <v>36.083057864370261</v>
      </c>
      <c r="T54" s="6">
        <v>30.248522655858878</v>
      </c>
      <c r="U54" s="6">
        <v>25.232677984866466</v>
      </c>
      <c r="V54" s="6">
        <v>20.36394444502432</v>
      </c>
      <c r="W54" s="6">
        <v>15.237901994345433</v>
      </c>
      <c r="X54" s="6">
        <v>10.509928971634466</v>
      </c>
      <c r="Y54" s="6">
        <v>6.1302277898467397</v>
      </c>
      <c r="Z54" s="6">
        <v>3.2582848137788512</v>
      </c>
      <c r="AA54" s="6">
        <v>2.8193108234505209</v>
      </c>
      <c r="AB54" s="6">
        <v>0.26766505594968487</v>
      </c>
      <c r="AC54" s="6">
        <v>-0.42848781459894458</v>
      </c>
      <c r="AD54" s="6">
        <v>-0.60570151440427256</v>
      </c>
    </row>
    <row r="55" spans="1:30" x14ac:dyDescent="0.35">
      <c r="A55" s="3" t="s">
        <v>5</v>
      </c>
      <c r="B55" s="10">
        <v>219.61045998532865</v>
      </c>
      <c r="C55" s="4">
        <v>220.43597869049631</v>
      </c>
      <c r="D55" s="4">
        <v>221.26149739566401</v>
      </c>
      <c r="E55" s="4">
        <v>222.08701610083173</v>
      </c>
      <c r="F55" s="4">
        <v>222.9125348059994</v>
      </c>
      <c r="G55" s="4">
        <v>224.06756778221785</v>
      </c>
      <c r="H55" s="4">
        <v>225.22260075843622</v>
      </c>
      <c r="I55" s="4">
        <v>226.37763373465464</v>
      </c>
      <c r="J55" s="4">
        <v>227.53266671087306</v>
      </c>
      <c r="K55" s="4">
        <v>228.68769968709151</v>
      </c>
      <c r="L55" s="4">
        <v>229.80506023014519</v>
      </c>
      <c r="M55" s="4">
        <v>230.92242077319889</v>
      </c>
      <c r="N55" s="4">
        <v>232.0397813162526</v>
      </c>
      <c r="O55" s="4">
        <v>233.15714185930628</v>
      </c>
      <c r="P55" s="4">
        <v>234.27450240235993</v>
      </c>
      <c r="Q55" s="4">
        <v>235.36423012007194</v>
      </c>
      <c r="R55" s="4">
        <v>236.45395783778395</v>
      </c>
      <c r="S55" s="4">
        <v>237.54368555549598</v>
      </c>
      <c r="T55" s="4">
        <v>238.63341327320802</v>
      </c>
      <c r="U55" s="4">
        <v>239.72314099092006</v>
      </c>
      <c r="V55" s="4">
        <v>240.73465538292459</v>
      </c>
      <c r="W55" s="4">
        <v>241.74616977492911</v>
      </c>
      <c r="X55" s="4">
        <v>242.75768416693364</v>
      </c>
      <c r="Y55" s="4">
        <v>243.76919855893817</v>
      </c>
      <c r="Z55" s="4">
        <v>244.78071295094273</v>
      </c>
      <c r="AA55" s="4">
        <v>245.64861314342076</v>
      </c>
      <c r="AB55" s="4">
        <v>246.51651333589882</v>
      </c>
      <c r="AC55" s="4">
        <v>247.38441352837685</v>
      </c>
      <c r="AD55" s="4">
        <v>248.25231372085489</v>
      </c>
    </row>
    <row r="56" spans="1:30" x14ac:dyDescent="0.35">
      <c r="A56" s="5" t="s">
        <v>19</v>
      </c>
      <c r="B56" s="10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</row>
    <row r="57" spans="1:30" x14ac:dyDescent="0.35">
      <c r="A57" s="5" t="s">
        <v>20</v>
      </c>
      <c r="B57" s="10" t="s">
        <v>49</v>
      </c>
      <c r="C57" s="6" t="s">
        <v>49</v>
      </c>
      <c r="D57" s="6" t="s">
        <v>49</v>
      </c>
      <c r="E57" s="6" t="s">
        <v>49</v>
      </c>
      <c r="F57" s="6" t="s">
        <v>49</v>
      </c>
      <c r="G57" s="6" t="s">
        <v>49</v>
      </c>
      <c r="H57" s="6" t="s">
        <v>49</v>
      </c>
      <c r="I57" s="6" t="s">
        <v>49</v>
      </c>
      <c r="J57" s="6" t="s">
        <v>49</v>
      </c>
      <c r="K57" s="6" t="s">
        <v>49</v>
      </c>
      <c r="L57" s="6" t="s">
        <v>49</v>
      </c>
      <c r="M57" s="6" t="s">
        <v>49</v>
      </c>
      <c r="N57" s="6" t="s">
        <v>49</v>
      </c>
      <c r="O57" s="6" t="s">
        <v>49</v>
      </c>
      <c r="P57" s="6" t="s">
        <v>49</v>
      </c>
      <c r="Q57" s="6" t="s">
        <v>49</v>
      </c>
      <c r="R57" s="6" t="s">
        <v>49</v>
      </c>
      <c r="S57" s="6" t="s">
        <v>49</v>
      </c>
      <c r="T57" s="6" t="s">
        <v>49</v>
      </c>
      <c r="U57" s="6" t="s">
        <v>49</v>
      </c>
      <c r="V57" s="6" t="s">
        <v>49</v>
      </c>
      <c r="W57" s="6" t="s">
        <v>49</v>
      </c>
      <c r="X57" s="6" t="s">
        <v>49</v>
      </c>
      <c r="Y57" s="6" t="s">
        <v>49</v>
      </c>
      <c r="Z57" s="6" t="s">
        <v>49</v>
      </c>
      <c r="AA57" s="6" t="s">
        <v>49</v>
      </c>
      <c r="AB57" s="6" t="s">
        <v>49</v>
      </c>
      <c r="AC57" s="6" t="s">
        <v>49</v>
      </c>
      <c r="AD57" s="6" t="s">
        <v>49</v>
      </c>
    </row>
    <row r="58" spans="1:30" x14ac:dyDescent="0.35">
      <c r="A58" s="5" t="s">
        <v>21</v>
      </c>
      <c r="B58" s="10" t="s">
        <v>49</v>
      </c>
      <c r="C58" s="6" t="s">
        <v>49</v>
      </c>
      <c r="D58" s="6" t="s">
        <v>49</v>
      </c>
      <c r="E58" s="6" t="s">
        <v>49</v>
      </c>
      <c r="F58" s="6" t="s">
        <v>49</v>
      </c>
      <c r="G58" s="6" t="s">
        <v>49</v>
      </c>
      <c r="H58" s="6" t="s">
        <v>49</v>
      </c>
      <c r="I58" s="6" t="s">
        <v>49</v>
      </c>
      <c r="J58" s="6" t="s">
        <v>49</v>
      </c>
      <c r="K58" s="6" t="s">
        <v>49</v>
      </c>
      <c r="L58" s="6" t="s">
        <v>49</v>
      </c>
      <c r="M58" s="6" t="s">
        <v>49</v>
      </c>
      <c r="N58" s="6" t="s">
        <v>49</v>
      </c>
      <c r="O58" s="6" t="s">
        <v>49</v>
      </c>
      <c r="P58" s="6" t="s">
        <v>49</v>
      </c>
      <c r="Q58" s="6" t="s">
        <v>49</v>
      </c>
      <c r="R58" s="6" t="s">
        <v>49</v>
      </c>
      <c r="S58" s="6" t="s">
        <v>49</v>
      </c>
      <c r="T58" s="6" t="s">
        <v>49</v>
      </c>
      <c r="U58" s="6" t="s">
        <v>49</v>
      </c>
      <c r="V58" s="6" t="s">
        <v>49</v>
      </c>
      <c r="W58" s="6" t="s">
        <v>49</v>
      </c>
      <c r="X58" s="6" t="s">
        <v>49</v>
      </c>
      <c r="Y58" s="6" t="s">
        <v>49</v>
      </c>
      <c r="Z58" s="6" t="s">
        <v>49</v>
      </c>
      <c r="AA58" s="6" t="s">
        <v>49</v>
      </c>
      <c r="AB58" s="6" t="s">
        <v>49</v>
      </c>
      <c r="AC58" s="6" t="s">
        <v>49</v>
      </c>
      <c r="AD58" s="6" t="s">
        <v>49</v>
      </c>
    </row>
    <row r="59" spans="1:30" x14ac:dyDescent="0.35">
      <c r="A59" s="5" t="s">
        <v>22</v>
      </c>
      <c r="B59" s="10">
        <v>179.06386998532864</v>
      </c>
      <c r="C59" s="6">
        <v>179.66059431549633</v>
      </c>
      <c r="D59" s="6">
        <v>180.25731864566401</v>
      </c>
      <c r="E59" s="6">
        <v>180.85404297583173</v>
      </c>
      <c r="F59" s="6">
        <v>181.45076730599939</v>
      </c>
      <c r="G59" s="6">
        <v>182.28568028221784</v>
      </c>
      <c r="H59" s="6">
        <v>183.12059325843623</v>
      </c>
      <c r="I59" s="6">
        <v>183.95550623465465</v>
      </c>
      <c r="J59" s="6">
        <v>184.79041921087307</v>
      </c>
      <c r="K59" s="6">
        <v>185.62533218709152</v>
      </c>
      <c r="L59" s="6">
        <v>186.43301373014518</v>
      </c>
      <c r="M59" s="6">
        <v>187.2406952731989</v>
      </c>
      <c r="N59" s="6">
        <v>188.04837681625258</v>
      </c>
      <c r="O59" s="6">
        <v>188.85605835930627</v>
      </c>
      <c r="P59" s="6">
        <v>189.66373990235994</v>
      </c>
      <c r="Q59" s="6">
        <v>190.45144712007195</v>
      </c>
      <c r="R59" s="6">
        <v>191.23915433778396</v>
      </c>
      <c r="S59" s="6">
        <v>192.026861555496</v>
      </c>
      <c r="T59" s="6">
        <v>192.81456877320804</v>
      </c>
      <c r="U59" s="6">
        <v>193.60227599092008</v>
      </c>
      <c r="V59" s="6">
        <v>194.33344688292459</v>
      </c>
      <c r="W59" s="6">
        <v>195.06461777492913</v>
      </c>
      <c r="X59" s="6">
        <v>195.79578866693365</v>
      </c>
      <c r="Y59" s="6">
        <v>196.52695955893819</v>
      </c>
      <c r="Z59" s="6">
        <v>197.25813045094273</v>
      </c>
      <c r="AA59" s="6">
        <v>197.88549014342075</v>
      </c>
      <c r="AB59" s="6">
        <v>198.51284983589881</v>
      </c>
      <c r="AC59" s="6">
        <v>199.14020952837686</v>
      </c>
      <c r="AD59" s="6">
        <v>199.76756922085488</v>
      </c>
    </row>
    <row r="60" spans="1:30" x14ac:dyDescent="0.35">
      <c r="A60" s="5" t="s">
        <v>23</v>
      </c>
      <c r="B60" s="10">
        <v>40.546590000000002</v>
      </c>
      <c r="C60" s="6">
        <v>40.775384374999994</v>
      </c>
      <c r="D60" s="6">
        <v>41.004178749999994</v>
      </c>
      <c r="E60" s="6">
        <v>41.232973125000001</v>
      </c>
      <c r="F60" s="6">
        <v>41.461767500000001</v>
      </c>
      <c r="G60" s="6">
        <v>41.781887499999996</v>
      </c>
      <c r="H60" s="6">
        <v>42.102007499999992</v>
      </c>
      <c r="I60" s="6">
        <v>42.422127499999988</v>
      </c>
      <c r="J60" s="6">
        <v>42.742247499999984</v>
      </c>
      <c r="K60" s="6">
        <v>43.062367500000001</v>
      </c>
      <c r="L60" s="6">
        <v>43.372046500000003</v>
      </c>
      <c r="M60" s="6">
        <v>43.681725499999999</v>
      </c>
      <c r="N60" s="6">
        <v>43.991404500000009</v>
      </c>
      <c r="O60" s="6">
        <v>44.301083500000011</v>
      </c>
      <c r="P60" s="6">
        <v>44.6107625</v>
      </c>
      <c r="Q60" s="6">
        <v>44.912782999999997</v>
      </c>
      <c r="R60" s="6">
        <v>45.214803499999995</v>
      </c>
      <c r="S60" s="6">
        <v>45.516824</v>
      </c>
      <c r="T60" s="6">
        <v>45.81884449999999</v>
      </c>
      <c r="U60" s="6">
        <v>46.120864999999995</v>
      </c>
      <c r="V60" s="6">
        <v>46.401208499999989</v>
      </c>
      <c r="W60" s="6">
        <v>46.681551999999996</v>
      </c>
      <c r="X60" s="6">
        <v>46.96189549999999</v>
      </c>
      <c r="Y60" s="6">
        <v>47.242238999999984</v>
      </c>
      <c r="Z60" s="6">
        <v>47.522582499999999</v>
      </c>
      <c r="AA60" s="6">
        <v>47.763123000000007</v>
      </c>
      <c r="AB60" s="6">
        <v>48.003663500000002</v>
      </c>
      <c r="AC60" s="6">
        <v>48.244204000000011</v>
      </c>
      <c r="AD60" s="6">
        <v>48.484744500000012</v>
      </c>
    </row>
    <row r="61" spans="1:30" x14ac:dyDescent="0.35">
      <c r="A61" s="3" t="s">
        <v>6</v>
      </c>
      <c r="B61" s="10">
        <v>741.27435456838998</v>
      </c>
      <c r="C61" s="4">
        <v>727.55763007877363</v>
      </c>
      <c r="D61" s="4">
        <v>726.73158626466636</v>
      </c>
      <c r="E61" s="4">
        <v>679.44606773664384</v>
      </c>
      <c r="F61" s="4">
        <v>651.01605952124271</v>
      </c>
      <c r="G61" s="4">
        <v>642.12670371673255</v>
      </c>
      <c r="H61" s="4">
        <v>621.67637546182698</v>
      </c>
      <c r="I61" s="4">
        <v>615.41269410169491</v>
      </c>
      <c r="J61" s="4">
        <v>622.56029652086113</v>
      </c>
      <c r="K61" s="4">
        <v>636.78586963206601</v>
      </c>
      <c r="L61" s="4">
        <v>639.97503980295392</v>
      </c>
      <c r="M61" s="4">
        <v>655.87092732629549</v>
      </c>
      <c r="N61" s="4">
        <v>676.97241800514155</v>
      </c>
      <c r="O61" s="4">
        <v>703.34649851677079</v>
      </c>
      <c r="P61" s="4">
        <v>730.14489972531169</v>
      </c>
      <c r="Q61" s="4">
        <v>755.16826057109995</v>
      </c>
      <c r="R61" s="4">
        <v>786.13604756565132</v>
      </c>
      <c r="S61" s="4">
        <v>815.51355284667363</v>
      </c>
      <c r="T61" s="4">
        <v>856.45611223819049</v>
      </c>
      <c r="U61" s="4">
        <v>895.5054667657032</v>
      </c>
      <c r="V61" s="4">
        <v>934.94238601236611</v>
      </c>
      <c r="W61" s="4">
        <v>974.74496803584407</v>
      </c>
      <c r="X61" s="4">
        <v>1017.2768529751816</v>
      </c>
      <c r="Y61" s="4">
        <v>1057.0331326169796</v>
      </c>
      <c r="Z61" s="4">
        <v>1097.6400883054771</v>
      </c>
      <c r="AA61" s="4">
        <v>1138.2111307772695</v>
      </c>
      <c r="AB61" s="4">
        <v>1179.2427152367632</v>
      </c>
      <c r="AC61" s="4">
        <v>1220.416874486551</v>
      </c>
      <c r="AD61" s="4">
        <v>1261.4521595571523</v>
      </c>
    </row>
    <row r="62" spans="1:30" x14ac:dyDescent="0.35">
      <c r="A62" s="3" t="s">
        <v>7</v>
      </c>
      <c r="B62" s="10">
        <v>23356.808645574583</v>
      </c>
      <c r="C62" s="4">
        <v>22553.194870177649</v>
      </c>
      <c r="D62" s="4">
        <v>22088.618832709824</v>
      </c>
      <c r="E62" s="4">
        <v>21391.615240159321</v>
      </c>
      <c r="F62" s="4">
        <v>21015.261059214765</v>
      </c>
      <c r="G62" s="4">
        <v>20532.244851001786</v>
      </c>
      <c r="H62" s="4">
        <v>20041.240217408158</v>
      </c>
      <c r="I62" s="4">
        <v>19575.776326390089</v>
      </c>
      <c r="J62" s="4">
        <v>19118.282004714387</v>
      </c>
      <c r="K62" s="4">
        <v>19080.513940072164</v>
      </c>
      <c r="L62" s="4">
        <v>19036.692730627485</v>
      </c>
      <c r="M62" s="4">
        <v>19061.602091078748</v>
      </c>
      <c r="N62" s="4">
        <v>19057.255855985462</v>
      </c>
      <c r="O62" s="4">
        <v>19050.992510265041</v>
      </c>
      <c r="P62" s="4">
        <v>19037.352133856792</v>
      </c>
      <c r="Q62" s="4">
        <v>19023.963574232755</v>
      </c>
      <c r="R62" s="4">
        <v>19010.465030403571</v>
      </c>
      <c r="S62" s="4">
        <v>19007.0964943215</v>
      </c>
      <c r="T62" s="4">
        <v>18997.178362646337</v>
      </c>
      <c r="U62" s="4">
        <v>18977.300622664297</v>
      </c>
      <c r="V62" s="4">
        <v>18971.147638312144</v>
      </c>
      <c r="W62" s="4">
        <v>18965.131225128694</v>
      </c>
      <c r="X62" s="4">
        <v>18955.913160168562</v>
      </c>
      <c r="Y62" s="4">
        <v>18950.271788912116</v>
      </c>
      <c r="Z62" s="4">
        <v>18944.59641066875</v>
      </c>
      <c r="AA62" s="4">
        <v>18939.115625948383</v>
      </c>
      <c r="AB62" s="4">
        <v>18930.317048080899</v>
      </c>
      <c r="AC62" s="4">
        <v>18915.574233681869</v>
      </c>
      <c r="AD62" s="4">
        <v>18911.833711447165</v>
      </c>
    </row>
    <row r="63" spans="1:30" x14ac:dyDescent="0.35">
      <c r="A63" s="5" t="s">
        <v>24</v>
      </c>
      <c r="B63" s="10">
        <v>14584.026111866118</v>
      </c>
      <c r="C63" s="6">
        <v>14116.863711002659</v>
      </c>
      <c r="D63" s="6">
        <v>13777.631687895282</v>
      </c>
      <c r="E63" s="6">
        <v>13330.682543846131</v>
      </c>
      <c r="F63" s="6">
        <v>12980.092486229576</v>
      </c>
      <c r="G63" s="6">
        <v>12657.553340178887</v>
      </c>
      <c r="H63" s="6">
        <v>12329.45867529084</v>
      </c>
      <c r="I63" s="6">
        <v>12019.70288953114</v>
      </c>
      <c r="J63" s="6">
        <v>11719.229873452869</v>
      </c>
      <c r="K63" s="6">
        <v>11682.737614899297</v>
      </c>
      <c r="L63" s="6">
        <v>11642.243195419751</v>
      </c>
      <c r="M63" s="6">
        <v>11648.874858483758</v>
      </c>
      <c r="N63" s="6">
        <v>11630.493686335583</v>
      </c>
      <c r="O63" s="6">
        <v>11612.171333938288</v>
      </c>
      <c r="P63" s="6">
        <v>11593.907613068663</v>
      </c>
      <c r="Q63" s="6">
        <v>11575.702336105818</v>
      </c>
      <c r="R63" s="6">
        <v>11557.555316029257</v>
      </c>
      <c r="S63" s="6">
        <v>11539.466366416938</v>
      </c>
      <c r="T63" s="6">
        <v>11521.435301443384</v>
      </c>
      <c r="U63" s="6">
        <v>11503.461935877742</v>
      </c>
      <c r="V63" s="6">
        <v>11485.546085081907</v>
      </c>
      <c r="W63" s="6">
        <v>11467.687565008622</v>
      </c>
      <c r="X63" s="6">
        <v>11449.88619219957</v>
      </c>
      <c r="Y63" s="6">
        <v>11432.141783783511</v>
      </c>
      <c r="Z63" s="6">
        <v>11414.454157474378</v>
      </c>
      <c r="AA63" s="6">
        <v>11396.823131569437</v>
      </c>
      <c r="AB63" s="6">
        <v>11379.24852494739</v>
      </c>
      <c r="AC63" s="6">
        <v>11361.730157066535</v>
      </c>
      <c r="AD63" s="6">
        <v>11344.267847962899</v>
      </c>
    </row>
    <row r="64" spans="1:30" x14ac:dyDescent="0.35">
      <c r="A64" s="5" t="s">
        <v>25</v>
      </c>
      <c r="B64" s="10">
        <v>2723.4780223024304</v>
      </c>
      <c r="C64" s="6">
        <v>2680.5530605727604</v>
      </c>
      <c r="D64" s="6">
        <v>2646.3646040696362</v>
      </c>
      <c r="E64" s="6">
        <v>2575.563496408115</v>
      </c>
      <c r="F64" s="6">
        <v>2507.0603857821575</v>
      </c>
      <c r="G64" s="6">
        <v>2440.5766547338899</v>
      </c>
      <c r="H64" s="6">
        <v>2367.5872577139635</v>
      </c>
      <c r="I64" s="6">
        <v>2292.2154409698019</v>
      </c>
      <c r="J64" s="6">
        <v>2212.5906638856209</v>
      </c>
      <c r="K64" s="6">
        <v>2210.2864606735675</v>
      </c>
      <c r="L64" s="6">
        <v>2208.7229413223918</v>
      </c>
      <c r="M64" s="6">
        <v>2219.4386612538337</v>
      </c>
      <c r="N64" s="6">
        <v>2220.0421542608424</v>
      </c>
      <c r="O64" s="6">
        <v>2220.6021870514164</v>
      </c>
      <c r="P64" s="6">
        <v>2221.1643614312816</v>
      </c>
      <c r="Q64" s="6">
        <v>2221.7286855899661</v>
      </c>
      <c r="R64" s="6">
        <v>2222.2951677483161</v>
      </c>
      <c r="S64" s="6">
        <v>2222.8638161586146</v>
      </c>
      <c r="T64" s="6">
        <v>2223.4346391047011</v>
      </c>
      <c r="U64" s="6">
        <v>2224.0076449020935</v>
      </c>
      <c r="V64" s="6">
        <v>2224.5828418981082</v>
      </c>
      <c r="W64" s="6">
        <v>2225.1602384719822</v>
      </c>
      <c r="X64" s="6">
        <v>2225.7398430349958</v>
      </c>
      <c r="Y64" s="6">
        <v>2226.3216640305927</v>
      </c>
      <c r="Z64" s="6">
        <v>2226.9057099345064</v>
      </c>
      <c r="AA64" s="6">
        <v>2227.4919892548805</v>
      </c>
      <c r="AB64" s="6">
        <v>2228.0805105323961</v>
      </c>
      <c r="AC64" s="6">
        <v>2228.6712823403914</v>
      </c>
      <c r="AD64" s="6">
        <v>2229.2643132849926</v>
      </c>
    </row>
    <row r="65" spans="1:30" x14ac:dyDescent="0.35">
      <c r="A65" s="5" t="s">
        <v>26</v>
      </c>
      <c r="B65" s="10">
        <v>4378.459323770724</v>
      </c>
      <c r="C65" s="6">
        <v>3912.5663866956097</v>
      </c>
      <c r="D65" s="6">
        <v>3615.7846209469353</v>
      </c>
      <c r="E65" s="6">
        <v>3261.1525229141766</v>
      </c>
      <c r="F65" s="6">
        <v>3178.6315362023415</v>
      </c>
      <c r="G65" s="6">
        <v>3097.9530720305083</v>
      </c>
      <c r="H65" s="6">
        <v>3021.6830431746603</v>
      </c>
      <c r="I65" s="6">
        <v>2951.9948822683255</v>
      </c>
      <c r="J65" s="6">
        <v>2885.6618158972278</v>
      </c>
      <c r="K65" s="6">
        <v>2885.4252709784728</v>
      </c>
      <c r="L65" s="6">
        <v>2882.5213443028747</v>
      </c>
      <c r="M65" s="6">
        <v>2888.9154204875167</v>
      </c>
      <c r="N65" s="6">
        <v>2891.8039480065268</v>
      </c>
      <c r="O65" s="6">
        <v>2894.7338249346262</v>
      </c>
      <c r="P65" s="6">
        <v>2897.6747038411768</v>
      </c>
      <c r="Q65" s="6">
        <v>2900.6253204712211</v>
      </c>
      <c r="R65" s="6">
        <v>2903.5870233846726</v>
      </c>
      <c r="S65" s="6">
        <v>2906.5598549759534</v>
      </c>
      <c r="T65" s="6">
        <v>2909.5438578016015</v>
      </c>
      <c r="U65" s="6">
        <v>2912.4875582876366</v>
      </c>
      <c r="V65" s="6">
        <v>2915.4425156099537</v>
      </c>
      <c r="W65" s="6">
        <v>2918.4087728151758</v>
      </c>
      <c r="X65" s="6">
        <v>2921.3863731145352</v>
      </c>
      <c r="Y65" s="6">
        <v>2924.3753598845105</v>
      </c>
      <c r="Z65" s="6">
        <v>2927.3757766674489</v>
      </c>
      <c r="AA65" s="6">
        <v>2930.3876671722096</v>
      </c>
      <c r="AB65" s="6">
        <v>2933.4110752747933</v>
      </c>
      <c r="AC65" s="6">
        <v>2936.4460450189858</v>
      </c>
      <c r="AD65" s="6">
        <v>2939.4926206169985</v>
      </c>
    </row>
    <row r="66" spans="1:30" x14ac:dyDescent="0.35">
      <c r="A66" s="5" t="s">
        <v>27</v>
      </c>
      <c r="B66" s="10">
        <v>623.97631999999999</v>
      </c>
      <c r="C66" s="6">
        <v>751.98815999999999</v>
      </c>
      <c r="D66" s="6">
        <v>751.98815999999999</v>
      </c>
      <c r="E66" s="6">
        <v>751.98815999999999</v>
      </c>
      <c r="F66" s="6">
        <v>880</v>
      </c>
      <c r="G66" s="6">
        <v>880</v>
      </c>
      <c r="H66" s="6">
        <v>880</v>
      </c>
      <c r="I66" s="6">
        <v>880</v>
      </c>
      <c r="J66" s="6">
        <v>880</v>
      </c>
      <c r="K66" s="6">
        <v>880</v>
      </c>
      <c r="L66" s="6">
        <v>880</v>
      </c>
      <c r="M66" s="6">
        <v>880</v>
      </c>
      <c r="N66" s="6">
        <v>880</v>
      </c>
      <c r="O66" s="6">
        <v>880</v>
      </c>
      <c r="P66" s="6">
        <v>880</v>
      </c>
      <c r="Q66" s="6">
        <v>880</v>
      </c>
      <c r="R66" s="6">
        <v>880</v>
      </c>
      <c r="S66" s="6">
        <v>880</v>
      </c>
      <c r="T66" s="6">
        <v>880</v>
      </c>
      <c r="U66" s="6">
        <v>880</v>
      </c>
      <c r="V66" s="6">
        <v>880</v>
      </c>
      <c r="W66" s="6">
        <v>880</v>
      </c>
      <c r="X66" s="6">
        <v>880</v>
      </c>
      <c r="Y66" s="6">
        <v>880</v>
      </c>
      <c r="Z66" s="6">
        <v>880</v>
      </c>
      <c r="AA66" s="6">
        <v>880</v>
      </c>
      <c r="AB66" s="6">
        <v>880</v>
      </c>
      <c r="AC66" s="6">
        <v>880</v>
      </c>
      <c r="AD66" s="6">
        <v>880</v>
      </c>
    </row>
    <row r="67" spans="1:30" x14ac:dyDescent="0.35">
      <c r="A67" s="5" t="s">
        <v>28</v>
      </c>
      <c r="B67" s="10">
        <v>126.8160666666667</v>
      </c>
      <c r="C67" s="6">
        <v>122.24188405797101</v>
      </c>
      <c r="D67" s="6">
        <v>278.93922506931079</v>
      </c>
      <c r="E67" s="6">
        <v>459.2655426941372</v>
      </c>
      <c r="F67" s="6">
        <v>458.2035024602265</v>
      </c>
      <c r="G67" s="6">
        <v>456.87152732407441</v>
      </c>
      <c r="H67" s="6">
        <v>455.26961728568006</v>
      </c>
      <c r="I67" s="6">
        <v>453.39777234504425</v>
      </c>
      <c r="J67" s="6">
        <v>451.25599250216641</v>
      </c>
      <c r="K67" s="6">
        <v>451.25599250216641</v>
      </c>
      <c r="L67" s="6">
        <v>451.25599250216641</v>
      </c>
      <c r="M67" s="6">
        <v>451.25599250216641</v>
      </c>
      <c r="N67" s="6">
        <v>451.25599250216641</v>
      </c>
      <c r="O67" s="6">
        <v>451.25599250216641</v>
      </c>
      <c r="P67" s="6">
        <v>451.25599250216641</v>
      </c>
      <c r="Q67" s="6">
        <v>451.25599250216641</v>
      </c>
      <c r="R67" s="6">
        <v>451.25599250216641</v>
      </c>
      <c r="S67" s="6">
        <v>451.25599250216641</v>
      </c>
      <c r="T67" s="6">
        <v>451.25599250216641</v>
      </c>
      <c r="U67" s="6">
        <v>451.25599250216641</v>
      </c>
      <c r="V67" s="6">
        <v>451.25599250216641</v>
      </c>
      <c r="W67" s="6">
        <v>451.25599250216641</v>
      </c>
      <c r="X67" s="6">
        <v>451.25599250216641</v>
      </c>
      <c r="Y67" s="6">
        <v>451.25599250216641</v>
      </c>
      <c r="Z67" s="6">
        <v>451.25599250216641</v>
      </c>
      <c r="AA67" s="6">
        <v>451.25599250216641</v>
      </c>
      <c r="AB67" s="6">
        <v>451.25599250216641</v>
      </c>
      <c r="AC67" s="6">
        <v>451.25599250216641</v>
      </c>
      <c r="AD67" s="6">
        <v>451.25599250216641</v>
      </c>
    </row>
    <row r="68" spans="1:30" x14ac:dyDescent="0.35">
      <c r="A68" s="5" t="s">
        <v>29</v>
      </c>
      <c r="B68" s="10">
        <v>920.05280096864146</v>
      </c>
      <c r="C68" s="6">
        <v>968.9816678486502</v>
      </c>
      <c r="D68" s="6">
        <v>1017.9105347286592</v>
      </c>
      <c r="E68" s="6">
        <v>1012.9629742967587</v>
      </c>
      <c r="F68" s="6">
        <v>1011.2731485404631</v>
      </c>
      <c r="G68" s="6">
        <v>999.29025673442845</v>
      </c>
      <c r="H68" s="6">
        <v>987.24162394301095</v>
      </c>
      <c r="I68" s="6">
        <v>978.46534127578047</v>
      </c>
      <c r="J68" s="6">
        <v>969.54365897649882</v>
      </c>
      <c r="K68" s="6">
        <v>970.8086010186596</v>
      </c>
      <c r="L68" s="6">
        <v>971.9492570803003</v>
      </c>
      <c r="M68" s="6">
        <v>973.11715835147345</v>
      </c>
      <c r="N68" s="6">
        <v>983.6600748803412</v>
      </c>
      <c r="O68" s="6">
        <v>992.22917183854486</v>
      </c>
      <c r="P68" s="6">
        <v>993.34946301350033</v>
      </c>
      <c r="Q68" s="6">
        <v>994.65123956358411</v>
      </c>
      <c r="R68" s="6">
        <v>995.77153073915849</v>
      </c>
      <c r="S68" s="6">
        <v>1006.9504642678262</v>
      </c>
      <c r="T68" s="6">
        <v>1011.5085717944844</v>
      </c>
      <c r="U68" s="6">
        <v>1006.0874910946576</v>
      </c>
      <c r="V68" s="6">
        <v>1014.3202032200096</v>
      </c>
      <c r="W68" s="6">
        <v>1022.6186563307443</v>
      </c>
      <c r="X68" s="6">
        <v>1027.6447593172929</v>
      </c>
      <c r="Y68" s="6">
        <v>1036.1769887113323</v>
      </c>
      <c r="Z68" s="6">
        <v>1044.6047740902488</v>
      </c>
      <c r="AA68" s="6">
        <v>1053.1568454496858</v>
      </c>
      <c r="AB68" s="6">
        <v>1058.32094482415</v>
      </c>
      <c r="AC68" s="6">
        <v>1057.4707567537866</v>
      </c>
      <c r="AD68" s="6">
        <v>1067.5529370801066</v>
      </c>
    </row>
    <row r="69" spans="1:30" x14ac:dyDescent="0.35">
      <c r="A69" s="3" t="s">
        <v>8</v>
      </c>
      <c r="B69" s="10">
        <v>877.87375879480066</v>
      </c>
      <c r="C69" s="4">
        <v>848.73661440394653</v>
      </c>
      <c r="D69" s="4">
        <v>820.22570724231082</v>
      </c>
      <c r="E69" s="4">
        <v>794.00705147009512</v>
      </c>
      <c r="F69" s="4">
        <v>769.36107548810401</v>
      </c>
      <c r="G69" s="4">
        <v>745.79588290803849</v>
      </c>
      <c r="H69" s="4">
        <v>722.66796996441212</v>
      </c>
      <c r="I69" s="4">
        <v>699.87077894075389</v>
      </c>
      <c r="J69" s="4">
        <v>677.31346412264043</v>
      </c>
      <c r="K69" s="4">
        <v>655.79982589577412</v>
      </c>
      <c r="L69" s="4">
        <v>635.98677143306804</v>
      </c>
      <c r="M69" s="4">
        <v>617.76397030666158</v>
      </c>
      <c r="N69" s="4">
        <v>600.98328264672523</v>
      </c>
      <c r="O69" s="4">
        <v>585.5147836146848</v>
      </c>
      <c r="P69" s="4">
        <v>571.24406495569679</v>
      </c>
      <c r="Q69" s="4">
        <v>557.81501358420201</v>
      </c>
      <c r="R69" s="4">
        <v>545.41793437149101</v>
      </c>
      <c r="S69" s="4">
        <v>533.97048474765597</v>
      </c>
      <c r="T69" s="4">
        <v>523.39893458279312</v>
      </c>
      <c r="U69" s="4">
        <v>513.63701131934874</v>
      </c>
      <c r="V69" s="4">
        <v>504.50192321986952</v>
      </c>
      <c r="W69" s="4">
        <v>496.06253483842653</v>
      </c>
      <c r="X69" s="4">
        <v>488.26966326017384</v>
      </c>
      <c r="Y69" s="4">
        <v>481.07848173072108</v>
      </c>
      <c r="Z69" s="4">
        <v>474.44801021753773</v>
      </c>
      <c r="AA69" s="4">
        <v>468.11482733453801</v>
      </c>
      <c r="AB69" s="4">
        <v>462.27025255525865</v>
      </c>
      <c r="AC69" s="4">
        <v>456.88246750920445</v>
      </c>
      <c r="AD69" s="4">
        <v>451.92208957422429</v>
      </c>
    </row>
    <row r="70" spans="1:30" x14ac:dyDescent="0.35">
      <c r="A70" s="5" t="s">
        <v>30</v>
      </c>
      <c r="B70" s="10">
        <v>634.1460278567971</v>
      </c>
      <c r="C70" s="6">
        <v>603.7106471752835</v>
      </c>
      <c r="D70" s="6">
        <v>573.90150372298831</v>
      </c>
      <c r="E70" s="6">
        <v>546.38461166011291</v>
      </c>
      <c r="F70" s="6">
        <v>520.44039938746243</v>
      </c>
      <c r="G70" s="6">
        <v>495.05876616559385</v>
      </c>
      <c r="H70" s="6">
        <v>470.11441258016453</v>
      </c>
      <c r="I70" s="6">
        <v>445.50078091470328</v>
      </c>
      <c r="J70" s="6">
        <v>421.12702545478686</v>
      </c>
      <c r="K70" s="6">
        <v>397.79694658611743</v>
      </c>
      <c r="L70" s="6">
        <v>376.22669631711091</v>
      </c>
      <c r="M70" s="6">
        <v>356.24669938440394</v>
      </c>
      <c r="N70" s="6">
        <v>337.70881591816709</v>
      </c>
      <c r="O70" s="6">
        <v>320.48312107982599</v>
      </c>
      <c r="P70" s="6">
        <v>304.45520661453759</v>
      </c>
      <c r="Q70" s="6">
        <v>289.31241567395097</v>
      </c>
      <c r="R70" s="6">
        <v>275.2015968921483</v>
      </c>
      <c r="S70" s="6">
        <v>262.04040769922136</v>
      </c>
      <c r="T70" s="6">
        <v>249.75511796526686</v>
      </c>
      <c r="U70" s="6">
        <v>238.27945513273062</v>
      </c>
      <c r="V70" s="6">
        <v>227.55362816324856</v>
      </c>
      <c r="W70" s="6">
        <v>217.5235009118027</v>
      </c>
      <c r="X70" s="6">
        <v>208.1398904635472</v>
      </c>
      <c r="Y70" s="6">
        <v>199.35797006409169</v>
      </c>
      <c r="Z70" s="6">
        <v>191.13675968090541</v>
      </c>
      <c r="AA70" s="6">
        <v>183.43869006730586</v>
      </c>
      <c r="AB70" s="6">
        <v>176.22922855742667</v>
      </c>
      <c r="AC70" s="6">
        <v>169.47655678077254</v>
      </c>
      <c r="AD70" s="6">
        <v>163.15129211519258</v>
      </c>
    </row>
    <row r="71" spans="1:30" x14ac:dyDescent="0.35">
      <c r="A71" s="5" t="s">
        <v>31</v>
      </c>
      <c r="B71" s="10">
        <v>51.11329844885006</v>
      </c>
      <c r="C71" s="6">
        <v>51.401718145125201</v>
      </c>
      <c r="D71" s="6">
        <v>51.690137841400357</v>
      </c>
      <c r="E71" s="6">
        <v>51.978557537675528</v>
      </c>
      <c r="F71" s="6">
        <v>52.266977233950662</v>
      </c>
      <c r="G71" s="6">
        <v>52.670522614695287</v>
      </c>
      <c r="H71" s="6">
        <v>53.07406799543989</v>
      </c>
      <c r="I71" s="6">
        <v>53.477613376184507</v>
      </c>
      <c r="J71" s="6">
        <v>53.881158756929125</v>
      </c>
      <c r="K71" s="6">
        <v>54.284704137673742</v>
      </c>
      <c r="L71" s="6">
        <v>54.675087525039778</v>
      </c>
      <c r="M71" s="6">
        <v>55.065470912405814</v>
      </c>
      <c r="N71" s="6">
        <v>55.455854299771843</v>
      </c>
      <c r="O71" s="6">
        <v>55.846237687137872</v>
      </c>
      <c r="P71" s="6">
        <v>56.236621074503887</v>
      </c>
      <c r="Q71" s="6">
        <v>56.617350106320643</v>
      </c>
      <c r="R71" s="6">
        <v>56.998079138137385</v>
      </c>
      <c r="S71" s="6">
        <v>57.378808169954141</v>
      </c>
      <c r="T71" s="6">
        <v>57.759537201770897</v>
      </c>
      <c r="U71" s="6">
        <v>58.140266233587653</v>
      </c>
      <c r="V71" s="6">
        <v>58.493669096410258</v>
      </c>
      <c r="W71" s="6">
        <v>58.847071959232906</v>
      </c>
      <c r="X71" s="6">
        <v>59.200474822055526</v>
      </c>
      <c r="Y71" s="6">
        <v>59.553877684878145</v>
      </c>
      <c r="Z71" s="6">
        <v>59.907280547700772</v>
      </c>
      <c r="AA71" s="6">
        <v>60.210507486526851</v>
      </c>
      <c r="AB71" s="6">
        <v>60.513734425352922</v>
      </c>
      <c r="AC71" s="6">
        <v>60.816961364179001</v>
      </c>
      <c r="AD71" s="6">
        <v>61.120188303005065</v>
      </c>
    </row>
    <row r="72" spans="1:30" x14ac:dyDescent="0.35">
      <c r="A72" s="5" t="s">
        <v>32</v>
      </c>
      <c r="B72" s="10">
        <v>36.374321164242211</v>
      </c>
      <c r="C72" s="6">
        <v>36.374321164242211</v>
      </c>
      <c r="D72" s="6">
        <v>36.374321164242211</v>
      </c>
      <c r="E72" s="6">
        <v>36.374321164242211</v>
      </c>
      <c r="F72" s="6">
        <v>36.374321164242211</v>
      </c>
      <c r="G72" s="6">
        <v>36.374321164242211</v>
      </c>
      <c r="H72" s="6">
        <v>36.374321164242211</v>
      </c>
      <c r="I72" s="6">
        <v>36.374321164242211</v>
      </c>
      <c r="J72" s="6">
        <v>36.374321164242211</v>
      </c>
      <c r="K72" s="6">
        <v>36.374321164242211</v>
      </c>
      <c r="L72" s="6">
        <v>36.374321164242211</v>
      </c>
      <c r="M72" s="6">
        <v>36.374321164242211</v>
      </c>
      <c r="N72" s="6">
        <v>36.374321164242211</v>
      </c>
      <c r="O72" s="6">
        <v>36.374321164242211</v>
      </c>
      <c r="P72" s="6">
        <v>36.374321164242211</v>
      </c>
      <c r="Q72" s="6">
        <v>36.374321164242211</v>
      </c>
      <c r="R72" s="6">
        <v>36.374321164242211</v>
      </c>
      <c r="S72" s="6">
        <v>36.374321164242211</v>
      </c>
      <c r="T72" s="6">
        <v>36.374321164242211</v>
      </c>
      <c r="U72" s="6">
        <v>36.374321164242211</v>
      </c>
      <c r="V72" s="6">
        <v>36.374321164242211</v>
      </c>
      <c r="W72" s="6">
        <v>36.374321164242211</v>
      </c>
      <c r="X72" s="6">
        <v>36.374321164242211</v>
      </c>
      <c r="Y72" s="6">
        <v>36.374321164242211</v>
      </c>
      <c r="Z72" s="6">
        <v>36.374321164242211</v>
      </c>
      <c r="AA72" s="6">
        <v>36.374321164242211</v>
      </c>
      <c r="AB72" s="6">
        <v>36.374321164242211</v>
      </c>
      <c r="AC72" s="6">
        <v>36.374321164242211</v>
      </c>
      <c r="AD72" s="6">
        <v>36.374321164242211</v>
      </c>
    </row>
    <row r="73" spans="1:30" x14ac:dyDescent="0.35">
      <c r="A73" s="5" t="s">
        <v>33</v>
      </c>
      <c r="B73" s="10">
        <v>156.24011132491125</v>
      </c>
      <c r="C73" s="6">
        <v>157.2499279192956</v>
      </c>
      <c r="D73" s="6">
        <v>158.25974451368</v>
      </c>
      <c r="E73" s="6">
        <v>159.26956110806435</v>
      </c>
      <c r="F73" s="6">
        <v>160.2793777024487</v>
      </c>
      <c r="G73" s="6">
        <v>161.69227296350709</v>
      </c>
      <c r="H73" s="6">
        <v>163.10516822456543</v>
      </c>
      <c r="I73" s="6">
        <v>164.51806348562386</v>
      </c>
      <c r="J73" s="6">
        <v>165.93095874668228</v>
      </c>
      <c r="K73" s="6">
        <v>167.3438540077407</v>
      </c>
      <c r="L73" s="6">
        <v>168.71066642667517</v>
      </c>
      <c r="M73" s="6">
        <v>170.07747884560965</v>
      </c>
      <c r="N73" s="6">
        <v>171.44429126454418</v>
      </c>
      <c r="O73" s="6">
        <v>172.81110368347868</v>
      </c>
      <c r="P73" s="6">
        <v>174.17791610241312</v>
      </c>
      <c r="Q73" s="6">
        <v>175.51092663968817</v>
      </c>
      <c r="R73" s="6">
        <v>176.84393717696315</v>
      </c>
      <c r="S73" s="6">
        <v>178.17694771423822</v>
      </c>
      <c r="T73" s="6">
        <v>179.50995825151324</v>
      </c>
      <c r="U73" s="6">
        <v>180.84296878878826</v>
      </c>
      <c r="V73" s="6">
        <v>182.08030479596852</v>
      </c>
      <c r="W73" s="6">
        <v>183.31764080314872</v>
      </c>
      <c r="X73" s="6">
        <v>184.5549768103289</v>
      </c>
      <c r="Y73" s="6">
        <v>185.79231281750907</v>
      </c>
      <c r="Z73" s="6">
        <v>187.02964882468933</v>
      </c>
      <c r="AA73" s="6">
        <v>188.0913086164631</v>
      </c>
      <c r="AB73" s="6">
        <v>189.15296840823686</v>
      </c>
      <c r="AC73" s="6">
        <v>190.21462820001068</v>
      </c>
      <c r="AD73" s="6">
        <v>191.27628799178444</v>
      </c>
    </row>
    <row r="74" spans="1:30" x14ac:dyDescent="0.35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30" x14ac:dyDescent="0.35">
      <c r="A75" s="1" t="s">
        <v>45</v>
      </c>
      <c r="B75" s="8">
        <v>45897.500348570466</v>
      </c>
      <c r="C75" s="8">
        <v>45031.169226579717</v>
      </c>
      <c r="D75" s="8">
        <v>44265.954647361454</v>
      </c>
      <c r="E75" s="8">
        <v>43266.75653384997</v>
      </c>
      <c r="F75" s="8">
        <v>42001.674419278679</v>
      </c>
      <c r="G75" s="8">
        <v>40572.472396732148</v>
      </c>
      <c r="H75" s="8">
        <v>39056.638038654826</v>
      </c>
      <c r="I75" s="8">
        <v>37462.139068334422</v>
      </c>
      <c r="J75" s="8">
        <v>35559.165111317183</v>
      </c>
      <c r="K75" s="8">
        <v>34705.936451638721</v>
      </c>
      <c r="L75" s="8">
        <v>33806.045349808672</v>
      </c>
      <c r="M75" s="8">
        <v>33009.666522777698</v>
      </c>
      <c r="N75" s="8">
        <v>32199.09185156216</v>
      </c>
      <c r="O75" s="8">
        <v>31449.727059771547</v>
      </c>
      <c r="P75" s="8">
        <v>30693.320523642455</v>
      </c>
      <c r="Q75" s="8">
        <v>30028.700996716227</v>
      </c>
      <c r="R75" s="8">
        <v>29343.67773356969</v>
      </c>
      <c r="S75" s="8">
        <v>28767.068270955177</v>
      </c>
      <c r="T75" s="8">
        <v>28240.803958391734</v>
      </c>
      <c r="U75" s="8">
        <v>27848.214014863879</v>
      </c>
      <c r="V75" s="8">
        <v>27549.209881096558</v>
      </c>
      <c r="W75" s="8">
        <v>27373.520188737373</v>
      </c>
      <c r="X75" s="8">
        <v>27179.766811922822</v>
      </c>
      <c r="Y75" s="8">
        <v>27056.593725125807</v>
      </c>
      <c r="Z75" s="8">
        <v>26932.484016972721</v>
      </c>
      <c r="AA75" s="8">
        <v>26882.683642215943</v>
      </c>
      <c r="AB75" s="8">
        <v>26807.002762598484</v>
      </c>
      <c r="AC75" s="8">
        <v>26760.830817080387</v>
      </c>
      <c r="AD75" s="8">
        <v>26760.341959681835</v>
      </c>
    </row>
    <row r="76" spans="1:30" x14ac:dyDescent="0.35">
      <c r="B76" s="11">
        <f t="shared" ref="B76:AC76" si="1">B75-(B41+B46+B47+B48+B49+B55+B61+B62+B69)</f>
        <v>0</v>
      </c>
      <c r="C76" s="11">
        <f t="shared" si="1"/>
        <v>0</v>
      </c>
      <c r="D76" s="11">
        <f t="shared" si="1"/>
        <v>0</v>
      </c>
      <c r="E76" s="11">
        <f t="shared" si="1"/>
        <v>0</v>
      </c>
      <c r="F76" s="11">
        <f t="shared" si="1"/>
        <v>0</v>
      </c>
      <c r="G76" s="11">
        <f t="shared" si="1"/>
        <v>0</v>
      </c>
      <c r="H76" s="11">
        <f t="shared" si="1"/>
        <v>0</v>
      </c>
      <c r="I76" s="11">
        <f t="shared" si="1"/>
        <v>0</v>
      </c>
      <c r="J76" s="11">
        <f t="shared" si="1"/>
        <v>0</v>
      </c>
      <c r="K76" s="11">
        <f t="shared" si="1"/>
        <v>0</v>
      </c>
      <c r="L76" s="11">
        <f t="shared" si="1"/>
        <v>0</v>
      </c>
      <c r="M76" s="11">
        <f t="shared" si="1"/>
        <v>0</v>
      </c>
      <c r="N76" s="11">
        <f t="shared" si="1"/>
        <v>0</v>
      </c>
      <c r="O76" s="11">
        <f t="shared" si="1"/>
        <v>0</v>
      </c>
      <c r="P76" s="11">
        <f t="shared" si="1"/>
        <v>0</v>
      </c>
      <c r="Q76" s="11">
        <f t="shared" si="1"/>
        <v>0</v>
      </c>
      <c r="R76" s="11">
        <f t="shared" si="1"/>
        <v>0</v>
      </c>
      <c r="S76" s="11">
        <f t="shared" si="1"/>
        <v>0</v>
      </c>
      <c r="T76" s="11">
        <f t="shared" si="1"/>
        <v>0</v>
      </c>
      <c r="U76" s="11">
        <f t="shared" si="1"/>
        <v>0</v>
      </c>
      <c r="V76" s="11">
        <f t="shared" si="1"/>
        <v>0</v>
      </c>
      <c r="W76" s="11">
        <f t="shared" si="1"/>
        <v>0</v>
      </c>
      <c r="X76" s="11">
        <f t="shared" si="1"/>
        <v>0</v>
      </c>
      <c r="Y76" s="11">
        <f t="shared" si="1"/>
        <v>0</v>
      </c>
      <c r="Z76" s="11">
        <f t="shared" si="1"/>
        <v>0</v>
      </c>
      <c r="AA76" s="11">
        <f t="shared" si="1"/>
        <v>0</v>
      </c>
      <c r="AB76" s="11">
        <f t="shared" si="1"/>
        <v>0</v>
      </c>
      <c r="AC76" s="11">
        <f t="shared" si="1"/>
        <v>0</v>
      </c>
      <c r="AD76" s="17">
        <f>AD75-(AD41+AD46+AD47+AD48+AD49+AD55+AD61+AD62+AD69)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With Existing Measures</vt:lpstr>
      <vt:lpstr>With Additional Measures</vt:lpstr>
      <vt:lpstr>ETS and non-ETS (WEM)</vt:lpstr>
      <vt:lpstr>ETS and non-ETS (WAM)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Aoife Halstead</cp:lastModifiedBy>
  <dcterms:created xsi:type="dcterms:W3CDTF">2018-05-29T14:18:16Z</dcterms:created>
  <dcterms:modified xsi:type="dcterms:W3CDTF">2024-05-21T14:42:51Z</dcterms:modified>
</cp:coreProperties>
</file>